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Изыхский 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6" i="1" l="1"/>
  <c r="C127" i="1"/>
  <c r="C129" i="1" l="1"/>
  <c r="C14" i="1"/>
  <c r="C27" i="1" l="1"/>
  <c r="C149" i="1" l="1"/>
  <c r="C142" i="1" l="1"/>
  <c r="C133" i="1" l="1"/>
  <c r="C144" i="1" l="1"/>
  <c r="C157" i="1"/>
  <c r="C136" i="1" l="1"/>
  <c r="C35" i="1" l="1"/>
  <c r="C31" i="1" s="1"/>
  <c r="C176" i="1" l="1"/>
  <c r="C174" i="1" s="1"/>
  <c r="C172" i="1"/>
  <c r="C171" i="1" s="1"/>
  <c r="C168" i="1"/>
  <c r="C166" i="1"/>
  <c r="C153" i="1"/>
  <c r="C135" i="1" s="1"/>
  <c r="C151" i="1"/>
  <c r="C131" i="1"/>
  <c r="C122" i="1"/>
  <c r="C119" i="1" s="1"/>
  <c r="C80" i="1"/>
  <c r="C79" i="1" s="1"/>
  <c r="C75" i="1" s="1"/>
  <c r="C64" i="1"/>
  <c r="C58" i="1" s="1"/>
  <c r="C57" i="1" s="1"/>
  <c r="C46" i="1"/>
  <c r="C44" i="1"/>
  <c r="C41" i="1"/>
  <c r="C29" i="1"/>
  <c r="C25" i="1"/>
  <c r="C23" i="1"/>
  <c r="C13" i="1"/>
  <c r="C22" i="1" l="1"/>
  <c r="C21" i="1" s="1"/>
  <c r="C156" i="1"/>
  <c r="C43" i="1"/>
  <c r="C40" i="1" s="1"/>
  <c r="C125" i="1" l="1"/>
  <c r="C124" i="1" s="1"/>
  <c r="C12" i="1"/>
  <c r="C10" i="1" l="1"/>
</calcChain>
</file>

<file path=xl/sharedStrings.xml><?xml version="1.0" encoding="utf-8"?>
<sst xmlns="http://schemas.openxmlformats.org/spreadsheetml/2006/main" count="345" uniqueCount="339">
  <si>
    <t>Наименование 
показателя</t>
  </si>
  <si>
    <t>Код дохода по бюджетной классификации</t>
  </si>
  <si>
    <t xml:space="preserve"> 000 8 50 00000 00 0000 000 </t>
  </si>
  <si>
    <t xml:space="preserve">  НАЛОГОВЫЕ И НЕНАЛОГОВЫЕ ДОХОДЫ</t>
  </si>
  <si>
    <t xml:space="preserve"> 000 1 00 00000 00 0000 000</t>
  </si>
  <si>
    <t xml:space="preserve">  НАЛОГИ НА ПРИБЫЛЬ, ДОХОДЫ</t>
  </si>
  <si>
    <t xml:space="preserve"> 000 1 01 00000 00 0000 000</t>
  </si>
  <si>
    <t xml:space="preserve">  Налог на доходы физических лиц</t>
  </si>
  <si>
    <t xml:space="preserve"> 000 1 01 02000 01 0000 110</t>
  </si>
  <si>
    <t xml:space="preserve"> 000 1 01 02010 01 0000 110</t>
  </si>
  <si>
    <t xml:space="preserve">  НАЛОГИ НА ТОВАРЫ (РАБОТЫ, УСЛУГИ), РЕАЛИЗУЕМЫЕ НА ТЕРРИТОРИИ РОССИЙСКОЙ ФЕДЕРАЦИИ</t>
  </si>
  <si>
    <t xml:space="preserve"> 000 1 03 00000 00 0000 000</t>
  </si>
  <si>
    <t xml:space="preserve"> 000 1 03 02000 01 0000 110</t>
  </si>
  <si>
    <t xml:space="preserve"> 000 1 03 02230 01 0000 110</t>
  </si>
  <si>
    <t xml:space="preserve"> 000 1 03 02240 01 0000 110</t>
  </si>
  <si>
    <t xml:space="preserve"> 000 1 03 02241 01 0000 110</t>
  </si>
  <si>
    <t xml:space="preserve"> 000 1 03 02250 01 0000 110</t>
  </si>
  <si>
    <t xml:space="preserve"> 000 1 03 02251 01 0000 110</t>
  </si>
  <si>
    <t xml:space="preserve"> 000 1 03 02260 01 0000 110</t>
  </si>
  <si>
    <t xml:space="preserve"> 000 1 03 02261 01 0000 110</t>
  </si>
  <si>
    <t xml:space="preserve">  НАЛОГИ НА СОВОКУПНЫЙ ДОХОД</t>
  </si>
  <si>
    <t xml:space="preserve"> 000 1 05 00000 00 0000 000</t>
  </si>
  <si>
    <t xml:space="preserve">  Единый сельскохозяйственный налог</t>
  </si>
  <si>
    <t xml:space="preserve"> 000 1 05 03000 01 0000 110</t>
  </si>
  <si>
    <t xml:space="preserve"> 000 1 05 03010 01 0000 110</t>
  </si>
  <si>
    <t xml:space="preserve">  НАЛОГИ НА ИМУЩЕСТВО</t>
  </si>
  <si>
    <t xml:space="preserve"> 000 1 06 00000 00 0000 000</t>
  </si>
  <si>
    <t xml:space="preserve"> 000 1 06 01000 00 0000 110</t>
  </si>
  <si>
    <t xml:space="preserve"> 000 1 06 01030 10 0000 110</t>
  </si>
  <si>
    <t xml:space="preserve"> 000 1 06 06000 00 0000 110</t>
  </si>
  <si>
    <t xml:space="preserve"> 000 1 06 06030 00 0000 110</t>
  </si>
  <si>
    <t xml:space="preserve"> 000 1 06 06033 10 0000 110</t>
  </si>
  <si>
    <t xml:space="preserve"> 000 1 06 06040 00 0000 110</t>
  </si>
  <si>
    <t xml:space="preserve"> 000 1 06 06043 10 0000 110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</si>
  <si>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</si>
  <si>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000 1 11 00000 00 0000 000</t>
  </si>
  <si>
    <t xml:space="preserve"> 000 1 11 05000 00 0000 120</t>
  </si>
  <si>
    <t xml:space="preserve"> 000 1 11 05035 10 0000 120</t>
  </si>
  <si>
    <t xml:space="preserve">  ДОХОДЫ ОТ ОКАЗАНИЯ ПЛАТНЫХ УСЛУГ И КОМПЕНСАЦИИ ЗАТРАТ ГОСУДАРСТВА</t>
  </si>
  <si>
    <t xml:space="preserve"> 000 1 13 00000 00 0000 000</t>
  </si>
  <si>
    <t xml:space="preserve"> 000 1 13 02000 00 0000 130</t>
  </si>
  <si>
    <t xml:space="preserve"> 000 1 13 02060 00 0000 130</t>
  </si>
  <si>
    <t xml:space="preserve"> 000 1 13 02065 10 0000 130</t>
  </si>
  <si>
    <t xml:space="preserve">  ПРОЧИЕ НЕНАЛОГОВЫЕ ДОХОДЫ</t>
  </si>
  <si>
    <t xml:space="preserve"> 000 1 17 00000 00 0000 000</t>
  </si>
  <si>
    <t xml:space="preserve"> 000 1 17 14000 00 0000 150</t>
  </si>
  <si>
    <t xml:space="preserve"> 000 1 17 14030 10 0000 150</t>
  </si>
  <si>
    <t xml:space="preserve">  БЕЗВОЗМЕЗДНЫЕ ПОСТУПЛЕНИЯ</t>
  </si>
  <si>
    <t xml:space="preserve"> 000 2 00 00000 00 0000 000</t>
  </si>
  <si>
    <t xml:space="preserve">  БЕЗВОЗМЕЗДНЫЕ ПОСТУПЛЕНИЯ ОТ ДРУГИХ БЮДЖЕТОВ БЮДЖЕТНОЙ СИСТЕМЫ РОССИЙСКОЙ ФЕДЕРАЦИИ</t>
  </si>
  <si>
    <t xml:space="preserve"> 000 2 02 00000 00 0000 000</t>
  </si>
  <si>
    <t xml:space="preserve"> 000 2 02 10000 00 0000 150</t>
  </si>
  <si>
    <t xml:space="preserve"> 000 2 02 16001 00 0000 150</t>
  </si>
  <si>
    <t xml:space="preserve"> 000 2 02 16001 10 0000 150</t>
  </si>
  <si>
    <t xml:space="preserve"> 000 2 02 20000 00 0000 150</t>
  </si>
  <si>
    <t xml:space="preserve">  Субсидии бюджетам на строительство и реконструкцию (модернизацию) объектов питьевого водоснабжения</t>
  </si>
  <si>
    <t xml:space="preserve"> 000 2022524300 0000 150</t>
  </si>
  <si>
    <t xml:space="preserve">  Субсидии бюджетам сельских поселений на строительство и реконструкцию (модернизацию) объектов питьевого водоснабжения</t>
  </si>
  <si>
    <t xml:space="preserve"> 000 2022524310 0000 150</t>
  </si>
  <si>
    <t xml:space="preserve"> 000 2 02 29999 00 0000 150</t>
  </si>
  <si>
    <t xml:space="preserve"> 000 2 02 29999 10 0000 150</t>
  </si>
  <si>
    <t xml:space="preserve"> 000 2 02 30000 00 0000 150</t>
  </si>
  <si>
    <t xml:space="preserve"> 000 2 02 30024 00 0000 150</t>
  </si>
  <si>
    <t xml:space="preserve"> 000 2 02 30024 10 0000 150</t>
  </si>
  <si>
    <t xml:space="preserve"> 000 2 02 35118 00 0000 150</t>
  </si>
  <si>
    <t xml:space="preserve"> 000 2 02 35118 10 0000 150</t>
  </si>
  <si>
    <t xml:space="preserve">  Субвенции бюджетам на оплату жилищно-коммунальных услуг отдельным категориям граждан</t>
  </si>
  <si>
    <t xml:space="preserve"> 000 2 02 35250 00 0000 150</t>
  </si>
  <si>
    <t xml:space="preserve">  Субвенции бюджетам сельских поселений на оплату жилищно-коммунальных услуг отдельным категориям граждан</t>
  </si>
  <si>
    <t xml:space="preserve"> 000 2 02 35250 10 0000 150</t>
  </si>
  <si>
    <t xml:space="preserve">  ПРОЧИЕ БЕЗВОЗМЕЗДНЫЕ ПОСТУПЛЕНИЯ</t>
  </si>
  <si>
    <t xml:space="preserve"> 000 2 07 00000 00 0000 000</t>
  </si>
  <si>
    <t xml:space="preserve"> 000 2 07 05000 10 0000 150</t>
  </si>
  <si>
    <t xml:space="preserve"> 000 2 07 05030 10 0000 150</t>
  </si>
  <si>
    <t>1</t>
  </si>
  <si>
    <t>3</t>
  </si>
  <si>
    <t xml:space="preserve">в том числе: 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</si>
  <si>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</si>
  <si>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</si>
  <si>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000 1 01 02030 01 0000 110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</si>
  <si>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</si>
  <si>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</si>
  <si>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</si>
  <si>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</si>
  <si>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</si>
  <si>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 (за налоговые периоды, истекшие до 1 января 2011 года)</t>
  </si>
  <si>
    <t xml:space="preserve"> 000 1050302001 0000 110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</si>
  <si>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</si>
  <si>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</si>
  <si>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</si>
  <si>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 xml:space="preserve"> 000 1050402002 0000 110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</si>
  <si>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</si>
  <si>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</si>
  <si>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</si>
  <si>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</si>
  <si>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</si>
  <si>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</si>
  <si>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</si>
  <si>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</si>
  <si>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Налоги на имущество</t>
  </si>
  <si>
    <t xml:space="preserve"> 000 1090400000 0000 110</t>
  </si>
  <si>
    <t xml:space="preserve">  Земельный налог (по обязательствам, возникшим до 1 января 2006 года)</t>
  </si>
  <si>
    <t xml:space="preserve"> 000 1090405000 0000 110</t>
  </si>
  <si>
    <t xml:space="preserve">  Земельный налог (по обязательствам, возникшим до 1 января 2006 года), мобилизуемый на территориях сельских поселений</t>
  </si>
  <si>
    <t xml:space="preserve"> 000 1090405310 0000 110</t>
  </si>
  <si>
    <t xml:space="preserve">  Прочие налоги и сборы (по отмененным налогам и сборам субъектов Российской Федерации)</t>
  </si>
  <si>
    <t xml:space="preserve"> 000 1090600002 0000 110</t>
  </si>
  <si>
    <t xml:space="preserve">  Налог с продаж</t>
  </si>
  <si>
    <t xml:space="preserve"> 000 1090601002 0000 110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</si>
  <si>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</si>
  <si>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</si>
  <si>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</si>
  <si>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</si>
  <si>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</si>
  <si>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</si>
  <si>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</si>
  <si>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</si>
  <si>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</si>
  <si>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000 1110502510 0000 120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</si>
  <si>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</si>
  <si>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</si>
  <si>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</si>
  <si>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</si>
  <si>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</si>
  <si>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</si>
  <si>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</si>
  <si>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</si>
  <si>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</si>
  <si>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</si>
  <si>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</si>
  <si>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</si>
  <si>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</si>
  <si>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</si>
  <si>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</si>
  <si>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</si>
  <si>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</si>
  <si>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</si>
  <si>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</si>
  <si>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</si>
  <si>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</si>
  <si>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</si>
  <si>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</si>
  <si>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</si>
  <si>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</si>
  <si>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</si>
  <si>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</si>
  <si>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</si>
  <si>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</si>
  <si>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</si>
  <si>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Прочие доходы от компенсации затрат бюджетов сельских поселений</t>
  </si>
  <si>
    <t xml:space="preserve"> 000 1130299510 0000 130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</si>
  <si>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</si>
  <si>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</si>
  <si>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</si>
  <si>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</si>
  <si>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</si>
  <si>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000 1140205010 0000 410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</si>
  <si>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</si>
  <si>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 xml:space="preserve"> 000 1140205210 0000 410</t>
  </si>
  <si>
    <t xml:space="preserve">  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</si>
  <si>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000 1140205010 0000 440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</si>
  <si>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</si>
  <si>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000 1140205310 0000 440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</si>
  <si>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</si>
  <si>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</si>
  <si>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</si>
  <si>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</si>
  <si>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</si>
  <si>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</si>
  <si>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</si>
  <si>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</si>
  <si>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</si>
  <si>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 xml:space="preserve"> 000 1140602510 0000 430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</si>
  <si>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</si>
  <si>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</si>
  <si>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</si>
  <si>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</si>
  <si>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</si>
  <si>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</si>
  <si>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</t>
  </si>
  <si>
    <t xml:space="preserve"> 000 1162100000 0000 140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</si>
  <si>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</si>
  <si>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 xml:space="preserve"> 000 1162105005 0000 140</t>
  </si>
  <si>
    <t xml:space="preserve">  Доходы от возмещения ущерба при возникновении страховых случаев</t>
  </si>
  <si>
    <t xml:space="preserve"> 000 1162300000 0000 140</t>
  </si>
  <si>
    <t xml:space="preserve">  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</si>
  <si>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 xml:space="preserve"> 000 1162305005 0000 140</t>
  </si>
  <si>
    <t xml:space="preserve">  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</si>
  <si>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 xml:space="preserve"> 000 1162305105 0000 140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</si>
  <si>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</si>
  <si>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</si>
  <si>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</si>
  <si>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</si>
  <si>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</si>
  <si>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</si>
  <si>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</si>
  <si>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</si>
  <si>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</si>
  <si>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</si>
  <si>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</si>
  <si>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</si>
  <si>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</si>
  <si>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</si>
  <si>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</si>
  <si>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 xml:space="preserve"> 000 1163305010 0000 140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</si>
  <si>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</si>
  <si>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</si>
  <si>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</t>
  </si>
  <si>
    <t xml:space="preserve"> 000 1165100002 0000 140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</si>
  <si>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</si>
  <si>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 xml:space="preserve"> 000 1165104002 0000 140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</si>
  <si>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</si>
  <si>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</si>
  <si>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</si>
  <si>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</si>
  <si>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поступления от денежных взысканий (штрафов) и иных сумм в возмещение ущерба, зачисляемые в бюджеты сельских поселений</t>
  </si>
  <si>
    <t xml:space="preserve"> 000 1169005010 0000 140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</si>
  <si>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</si>
  <si>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</si>
  <si>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</si>
  <si>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</si>
  <si>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000 2 02 15002 00 0000 150</t>
  </si>
  <si>
    <t xml:space="preserve">  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</si>
  <si>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 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</si>
  <si>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 Субсидии бюджетам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</si>
  <si>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 xml:space="preserve"> 000 2022515900 0000 150</t>
  </si>
  <si>
    <t xml:space="preserve">  Субсидии бюджетам муниципальных районов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</si>
  <si>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 xml:space="preserve"> 000 2022515905 0000 150</t>
  </si>
  <si>
    <t xml:space="preserve">  Субсидия бюджетам на поддержку отрасли культуры</t>
  </si>
  <si>
    <t xml:space="preserve"> 000 2 02 25519 00 0000 150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</si>
  <si>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</si>
  <si>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</si>
  <si>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Субсидия бюджетам сельских поселений на поддержку отрасли культуры</t>
  </si>
  <si>
    <t xml:space="preserve"> 000 2 02 25519 10 0000 150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</si>
  <si>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</si>
  <si>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</si>
  <si>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</si>
  <si>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</si>
  <si>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содержание ребенка в семье опекуна и приемной семье, а также вознаграждение, причитающееся приемному родителю</t>
  </si>
  <si>
    <t xml:space="preserve"> 000 2023002700 0000 150</t>
  </si>
  <si>
    <t xml:space="preserve">  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</si>
  <si>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 000 2023002705 0000 150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</si>
  <si>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</si>
  <si>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</si>
  <si>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 xml:space="preserve">  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</si>
  <si>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000 2023002905 0000 150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</si>
  <si>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</si>
  <si>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000 2023508200 0000 150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</si>
  <si>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</si>
  <si>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000 2023508205 0000 150</t>
  </si>
  <si>
    <t xml:space="preserve">  Субвенции бюджетам муниципальных районов на оплату жилищно-коммунальных услуг отдельным категориям граждан</t>
  </si>
  <si>
    <t xml:space="preserve"> 000 2023525005 0000 150</t>
  </si>
  <si>
    <t xml:space="preserve">  Иные межбюджетные трансферты</t>
  </si>
  <si>
    <t xml:space="preserve"> 000 2 02 40000 00 0000 150</t>
  </si>
  <si>
    <t xml:space="preserve">  Прочие межбюджетные трансферты, передаваемые бюджетам</t>
  </si>
  <si>
    <t xml:space="preserve"> 000 2 02 49999 00 0000 150</t>
  </si>
  <si>
    <t xml:space="preserve">  Прочие межбюджетные трансферты, передаваемые бюджетам сельских поселений</t>
  </si>
  <si>
    <t xml:space="preserve"> 000 2 02 49999 10 0000 150</t>
  </si>
  <si>
    <t xml:space="preserve">  Прочие безвозмездные поступления в бюджеты муниципальных районов</t>
  </si>
  <si>
    <t xml:space="preserve"> 000 2 07 05000 05 0000 150</t>
  </si>
  <si>
    <t xml:space="preserve"> 000 2070503005 0000 150</t>
  </si>
  <si>
    <t xml:space="preserve"> 000 2 02 27576 10 0000 150</t>
  </si>
  <si>
    <t xml:space="preserve"> 000 2 02 27576 00 0000 150</t>
  </si>
  <si>
    <t xml:space="preserve">  Субсидии бюджетам на софинансирование капитальных вложений в объекты государственной (иуниципальной) собственности в рамках обеспечения комплесного развития сельских территорий</t>
  </si>
  <si>
    <t xml:space="preserve">  Субсидии бюджетам сельских поселений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</si>
  <si>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 xml:space="preserve"> 000 2 02 25467 10 0000 150</t>
  </si>
  <si>
    <t xml:space="preserve"> 000 2 02 25467 00 0000 150</t>
  </si>
  <si>
    <t xml:space="preserve"> 000 2 02 20041 10 0000 150</t>
  </si>
  <si>
    <t xml:space="preserve"> 000 2 02 20041 00 0000 150</t>
  </si>
  <si>
    <t xml:space="preserve"> 000 1 11 05030 00 0000 120</t>
  </si>
  <si>
    <t xml:space="preserve"> 000 1 03 02231 01 0000 110</t>
  </si>
  <si>
    <t xml:space="preserve">  Прочие дотации</t>
  </si>
  <si>
    <t xml:space="preserve">  Прочие дотации бюджетам сельских поселений</t>
  </si>
  <si>
    <t>Субсидии бюджетам на поддержку отрасли культуры</t>
  </si>
  <si>
    <t>Субсидии бюджетам сельских поселений на поддержку отрасли культуры</t>
  </si>
  <si>
    <t xml:space="preserve"> 000 2 02 19999 10 0000 150</t>
  </si>
  <si>
    <t xml:space="preserve"> 000 2 02 19999 00 0000 150</t>
  </si>
  <si>
    <t>(руб.)</t>
  </si>
  <si>
    <t>000 1 01 02020 01 0000 110</t>
  </si>
  <si>
    <t xml:space="preserve"> 000 2 02 25576 10 0000 150</t>
  </si>
  <si>
    <t>Субсидии бюджетам сельских поселений на обеспечение комплексного развития сельских территорий</t>
  </si>
  <si>
    <t>Субсидии бюджетам на обеспечение комплексного развития сельских территорий</t>
  </si>
  <si>
    <t xml:space="preserve"> 000 2 02 25576 00 0000 150</t>
  </si>
  <si>
    <t>000 1 01 02080 01 0000 110</t>
  </si>
  <si>
    <t>Доходы бюджета муниципального образования Изыхский сельсовет на 2026 год</t>
  </si>
  <si>
    <t>План на 2026 год</t>
  </si>
  <si>
    <t>000 1 01 02210 01 0000 110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</si>
  <si>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</si>
  <si>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</si>
  <si>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бюджетам сельских поселений на частичную компенсацию дополнительных расходов на повышение оплаты труда работников бюджетной сферы и иные цели</t>
  </si>
  <si>
    <t>000 2 02 15009 00 0000 150</t>
  </si>
  <si>
    <t>000 2 02 15009 10 0000 150</t>
  </si>
  <si>
    <t xml:space="preserve">Приложение 3 к решению Совета депутатов Изыхского сельсовета Алтайского района Республики Хакасия от 26.12.2025 № 30 "О бюджете муниципального образования Изыхский сельсовет Алтайского района Республики Хакасия на 2026 год и плановый период 2027-2028 годов"                                                                        Приложение 2 к решению от 31.03.2026 № 38                </t>
  </si>
  <si>
    <t>Налог на доходы физических лиц в части суммы налога, превышающей 650 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 доходов, относящихся к налоговым базам, указанным в пунктах 6, 6.1 и 6.2 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</si>
  <si>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</si>
  <si>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</si>
  <si>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</si>
  <si>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</si>
  <si>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</si>
  <si>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</si>
  <si>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</si>
  <si>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</si>
  <si>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</si>
  <si>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</si>
  <si>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</si>
  <si>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</si>
  <si>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</si>
  <si>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</si>
  <si>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</si>
  <si>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</si>
  <si>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</si>
  <si>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</si>
  <si>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</si>
  <si>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</si>
  <si>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</si>
  <si>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</si>
  <si>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</si>
  <si>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</si>
  <si>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сельских поселений</t>
  </si>
  <si>
    <t>Средства самообложения граждан</t>
  </si>
  <si>
    <t>Средства самообложения граждан, зачисляемые в бюджеты сельских поселений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</si>
  <si>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</si>
  <si>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</si>
  <si>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</si>
  <si>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 xml:space="preserve"> 000 2 02 15002 10 0000 150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</si>
  <si>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</si>
  <si>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</si>
  <si>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</si>
  <si>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</si>
  <si>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</si>
  <si>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</si>
  <si>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</si>
  <si>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</si>
  <si>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</si>
  <si>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</si>
  <si>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</si>
  <si>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Прочие безвозмездные поступления в бюджеты сельских поселений</t>
  </si>
  <si>
    <t>Доходы бюджета - Всего</t>
  </si>
  <si>
    <t>Прочие субсидии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</si>
</sst>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9" fontId="2" fillId="0" borderId="1">
      <alignment horizontal="center" vertical="center" wrapText="1"/>
    </xf>
    <xf numFmtId="0" fontId="2" fillId="0" borderId="3">
      <alignment horizontal="left" wrapText="1"/>
    </xf>
    <xf numFmtId="0" fontId="2" fillId="0" borderId="4">
      <alignment horizontal="left" wrapText="1" indent="1"/>
    </xf>
    <xf numFmtId="0" fontId="2" fillId="0" borderId="5">
      <alignment horizontal="left" wrapText="1" indent="2"/>
    </xf>
    <xf numFmtId="49" fontId="2" fillId="0" borderId="6">
      <alignment horizontal="center"/>
    </xf>
    <xf numFmtId="49" fontId="2" fillId="0" borderId="7">
      <alignment horizontal="center"/>
    </xf>
    <xf numFmtId="49" fontId="2" fillId="0" borderId="1">
      <alignment horizontal="center"/>
    </xf>
    <xf numFmtId="0" fontId="2" fillId="0" borderId="5">
      <alignment horizontal="left" wrapText="1" indent="2"/>
    </xf>
    <xf numFmtId="49" fontId="2" fillId="0" borderId="1">
      <alignment horizontal="center"/>
    </xf>
  </cellStyleXfs>
  <cellXfs count="39">
    <xf numFmtId="0" fontId="0" fillId="0" borderId="0" xfId="0"/>
    <xf numFmtId="0" fontId="1" fillId="0" borderId="0" xfId="0" applyFont="1" applyAlignment="1">
      <alignment horizontal="center" vertical="top" wrapText="1"/>
    </xf>
    <xf numFmtId="49" fontId="4" fillId="0" borderId="2" xfId="1" applyFont="1" applyBorder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2" xfId="0" applyFont="1" applyBorder="1" applyProtection="1">
      <protection locked="0"/>
    </xf>
    <xf numFmtId="0" fontId="0" fillId="3" borderId="0" xfId="0" applyFill="1"/>
    <xf numFmtId="49" fontId="4" fillId="3" borderId="2" xfId="1" applyFont="1" applyFill="1" applyBorder="1" applyProtection="1">
      <alignment horizontal="center" vertical="center" wrapText="1"/>
    </xf>
    <xf numFmtId="49" fontId="3" fillId="2" borderId="2" xfId="5" applyFont="1" applyFill="1" applyBorder="1" applyAlignment="1" applyProtection="1">
      <alignment horizontal="center" vertical="center"/>
    </xf>
    <xf numFmtId="4" fontId="5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3" applyNumberFormat="1" applyFont="1" applyFill="1" applyBorder="1" applyAlignment="1" applyProtection="1">
      <alignment wrapText="1"/>
    </xf>
    <xf numFmtId="49" fontId="3" fillId="2" borderId="2" xfId="6" applyFont="1" applyFill="1" applyBorder="1" applyAlignment="1" applyProtection="1">
      <alignment horizontal="center" vertical="center"/>
    </xf>
    <xf numFmtId="0" fontId="3" fillId="2" borderId="2" xfId="4" applyNumberFormat="1" applyFont="1" applyFill="1" applyBorder="1" applyAlignment="1" applyProtection="1">
      <alignment wrapText="1"/>
    </xf>
    <xf numFmtId="49" fontId="3" fillId="2" borderId="2" xfId="7" applyFont="1" applyFill="1" applyBorder="1" applyAlignment="1" applyProtection="1">
      <alignment horizontal="center" vertical="center"/>
    </xf>
    <xf numFmtId="0" fontId="3" fillId="0" borderId="2" xfId="4" applyNumberFormat="1" applyFont="1" applyBorder="1" applyAlignment="1" applyProtection="1">
      <alignment horizontal="left" vertical="top" wrapText="1"/>
    </xf>
    <xf numFmtId="49" fontId="3" fillId="3" borderId="2" xfId="7" applyFont="1" applyFill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0" fontId="3" fillId="2" borderId="2" xfId="4" applyNumberFormat="1" applyFont="1" applyFill="1" applyBorder="1" applyAlignment="1" applyProtection="1">
      <alignment horizontal="left" vertical="top" wrapText="1"/>
    </xf>
    <xf numFmtId="49" fontId="3" fillId="3" borderId="2" xfId="7" applyFont="1" applyFill="1" applyBorder="1" applyAlignment="1" applyProtection="1">
      <alignment horizontal="left" vertical="center"/>
    </xf>
    <xf numFmtId="0" fontId="3" fillId="2" borderId="2" xfId="4" applyNumberFormat="1" applyFont="1" applyFill="1" applyBorder="1" applyProtection="1">
      <alignment horizontal="left" wrapText="1" indent="2"/>
    </xf>
    <xf numFmtId="0" fontId="3" fillId="3" borderId="2" xfId="4" applyNumberFormat="1" applyFont="1" applyFill="1" applyBorder="1" applyAlignment="1" applyProtection="1">
      <alignment horizontal="left" vertical="top" wrapText="1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4" applyNumberFormat="1" applyFont="1" applyBorder="1" applyAlignment="1" applyProtection="1">
      <alignment horizontal="left" vertical="center" wrapText="1"/>
    </xf>
    <xf numFmtId="0" fontId="10" fillId="0" borderId="0" xfId="0" applyFont="1" applyAlignment="1">
      <alignment vertical="center"/>
    </xf>
    <xf numFmtId="49" fontId="3" fillId="0" borderId="2" xfId="7" applyFont="1" applyFill="1" applyBorder="1" applyAlignment="1" applyProtection="1">
      <alignment horizontal="center" vertical="center"/>
    </xf>
    <xf numFmtId="0" fontId="3" fillId="0" borderId="2" xfId="8" applyFont="1" applyBorder="1" applyAlignment="1">
      <alignment horizontal="left" vertical="top" wrapText="1"/>
    </xf>
    <xf numFmtId="49" fontId="3" fillId="0" borderId="1" xfId="9" applyFont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8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>
      <alignment horizontal="center" vertical="top" wrapText="1"/>
    </xf>
    <xf numFmtId="49" fontId="3" fillId="0" borderId="2" xfId="1" applyFont="1" applyBorder="1" applyProtection="1">
      <alignment horizontal="center" vertical="center" wrapText="1"/>
    </xf>
    <xf numFmtId="49" fontId="3" fillId="0" borderId="2" xfId="1" applyFont="1" applyBorder="1" applyProtection="1">
      <alignment horizontal="center" vertical="center" wrapText="1"/>
      <protection locked="0"/>
    </xf>
    <xf numFmtId="49" fontId="3" fillId="3" borderId="2" xfId="1" applyFont="1" applyFill="1" applyBorder="1" applyProtection="1">
      <alignment horizontal="center" vertical="center" wrapText="1"/>
    </xf>
    <xf numFmtId="49" fontId="3" fillId="3" borderId="2" xfId="1" applyFont="1" applyFill="1" applyBorder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3" fillId="2" borderId="2" xfId="4" applyNumberFormat="1" applyFont="1" applyFill="1" applyBorder="1" applyAlignment="1" applyProtection="1">
      <alignment horizontal="left" vertical="center" wrapText="1"/>
    </xf>
    <xf numFmtId="0" fontId="3" fillId="2" borderId="2" xfId="2" applyNumberFormat="1" applyFont="1" applyFill="1" applyBorder="1" applyAlignment="1" applyProtection="1">
      <alignment vertical="center" wrapText="1"/>
    </xf>
  </cellXfs>
  <cellStyles count="10">
    <cellStyle name="xl28" xfId="1"/>
    <cellStyle name="xl29" xfId="2"/>
    <cellStyle name="xl30" xfId="3"/>
    <cellStyle name="xl31" xfId="4"/>
    <cellStyle name="xl34 27" xfId="8"/>
    <cellStyle name="xl41" xfId="5"/>
    <cellStyle name="xl42" xfId="6"/>
    <cellStyle name="xl43" xfId="7"/>
    <cellStyle name="xl52 25" xfId="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7"/>
  <sheetViews>
    <sheetView tabSelected="1" topLeftCell="A3" zoomScale="80" zoomScaleNormal="80" workbookViewId="0">
      <selection activeCell="A145" sqref="A145"/>
    </sheetView>
  </sheetViews>
  <sheetFormatPr defaultRowHeight="15" x14ac:dyDescent="0.25"/>
  <cols>
    <col min="1" max="1" width="105.140625" customWidth="1"/>
    <col min="2" max="2" width="28" style="5" customWidth="1"/>
    <col min="3" max="3" width="16.140625" customWidth="1"/>
  </cols>
  <sheetData>
    <row r="1" spans="1:3" hidden="1" x14ac:dyDescent="0.25"/>
    <row r="2" spans="1:3" hidden="1" x14ac:dyDescent="0.25"/>
    <row r="3" spans="1:3" ht="107.25" customHeight="1" x14ac:dyDescent="0.25">
      <c r="B3" s="28" t="s">
        <v>292</v>
      </c>
      <c r="C3" s="29"/>
    </row>
    <row r="4" spans="1:3" ht="19.5" customHeight="1" x14ac:dyDescent="0.25">
      <c r="A4" s="30" t="s">
        <v>284</v>
      </c>
      <c r="B4" s="30"/>
      <c r="C4" s="30"/>
    </row>
    <row r="5" spans="1:3" ht="51" hidden="1" customHeight="1" x14ac:dyDescent="0.25">
      <c r="A5" s="1"/>
      <c r="B5" s="1"/>
      <c r="C5" s="1"/>
    </row>
    <row r="6" spans="1:3" ht="16.5" customHeight="1" x14ac:dyDescent="0.25">
      <c r="A6" s="1"/>
      <c r="B6" s="1"/>
      <c r="C6" s="3" t="s">
        <v>277</v>
      </c>
    </row>
    <row r="7" spans="1:3" x14ac:dyDescent="0.25">
      <c r="A7" s="31" t="s">
        <v>0</v>
      </c>
      <c r="B7" s="33" t="s">
        <v>1</v>
      </c>
      <c r="C7" s="35" t="s">
        <v>285</v>
      </c>
    </row>
    <row r="8" spans="1:3" ht="15" customHeight="1" x14ac:dyDescent="0.25">
      <c r="A8" s="32"/>
      <c r="B8" s="34"/>
      <c r="C8" s="36"/>
    </row>
    <row r="9" spans="1:3" hidden="1" x14ac:dyDescent="0.25">
      <c r="A9" s="2" t="s">
        <v>74</v>
      </c>
      <c r="B9" s="6" t="s">
        <v>75</v>
      </c>
      <c r="C9" s="4"/>
    </row>
    <row r="10" spans="1:3" ht="21.75" customHeight="1" x14ac:dyDescent="0.25">
      <c r="A10" s="38" t="s">
        <v>337</v>
      </c>
      <c r="B10" s="7" t="s">
        <v>2</v>
      </c>
      <c r="C10" s="8">
        <f>C12+C124</f>
        <v>19047114.899999999</v>
      </c>
    </row>
    <row r="11" spans="1:3" hidden="1" x14ac:dyDescent="0.25">
      <c r="A11" s="9" t="s">
        <v>76</v>
      </c>
      <c r="B11" s="10"/>
      <c r="C11" s="8"/>
    </row>
    <row r="12" spans="1:3" x14ac:dyDescent="0.25">
      <c r="A12" s="11" t="s">
        <v>3</v>
      </c>
      <c r="B12" s="12" t="s">
        <v>4</v>
      </c>
      <c r="C12" s="8">
        <f>C13+C21+C31+C40+C57+C75+C119</f>
        <v>3128608.9</v>
      </c>
    </row>
    <row r="13" spans="1:3" x14ac:dyDescent="0.25">
      <c r="A13" s="11" t="s">
        <v>5</v>
      </c>
      <c r="B13" s="12" t="s">
        <v>6</v>
      </c>
      <c r="C13" s="8">
        <f>C14</f>
        <v>1510480</v>
      </c>
    </row>
    <row r="14" spans="1:3" x14ac:dyDescent="0.25">
      <c r="A14" s="11" t="s">
        <v>7</v>
      </c>
      <c r="B14" s="12" t="s">
        <v>8</v>
      </c>
      <c r="C14" s="8">
        <f>C15+C17+C18+C19+C20</f>
        <v>1510480</v>
      </c>
    </row>
    <row r="15" spans="1:3" ht="140.25" customHeight="1" x14ac:dyDescent="0.25">
      <c r="A15" s="13" t="s">
        <v>294</v>
      </c>
      <c r="B15" s="14" t="s">
        <v>9</v>
      </c>
      <c r="C15" s="15">
        <v>929300</v>
      </c>
    </row>
    <row r="16" spans="1:3" ht="34.5" hidden="1" customHeight="1" x14ac:dyDescent="0.25">
      <c r="A16" s="13" t="s">
        <v>77</v>
      </c>
      <c r="B16" s="14" t="s">
        <v>78</v>
      </c>
      <c r="C16" s="15"/>
    </row>
    <row r="17" spans="1:3" ht="96.75" customHeight="1" x14ac:dyDescent="0.25">
      <c r="A17" s="13" t="s">
        <v>295</v>
      </c>
      <c r="B17" s="14" t="s">
        <v>278</v>
      </c>
      <c r="C17" s="15">
        <v>46300</v>
      </c>
    </row>
    <row r="18" spans="1:3" ht="78.75" customHeight="1" x14ac:dyDescent="0.25">
      <c r="A18" s="13" t="s">
        <v>296</v>
      </c>
      <c r="B18" s="14" t="s">
        <v>79</v>
      </c>
      <c r="C18" s="15">
        <v>2980</v>
      </c>
    </row>
    <row r="19" spans="1:3" ht="0.75" hidden="1" customHeight="1" x14ac:dyDescent="0.25">
      <c r="A19" s="24" t="s">
        <v>293</v>
      </c>
      <c r="B19" s="25" t="s">
        <v>283</v>
      </c>
      <c r="C19" s="15">
        <v>0</v>
      </c>
    </row>
    <row r="20" spans="1:3" ht="34.5" customHeight="1" x14ac:dyDescent="0.25">
      <c r="A20" s="24" t="s">
        <v>287</v>
      </c>
      <c r="B20" s="25" t="s">
        <v>286</v>
      </c>
      <c r="C20" s="15">
        <v>531900</v>
      </c>
    </row>
    <row r="21" spans="1:3" ht="30" customHeight="1" x14ac:dyDescent="0.25">
      <c r="A21" s="16" t="s">
        <v>10</v>
      </c>
      <c r="B21" s="12" t="s">
        <v>11</v>
      </c>
      <c r="C21" s="8">
        <f>C22</f>
        <v>845128.9</v>
      </c>
    </row>
    <row r="22" spans="1:3" ht="19.5" customHeight="1" x14ac:dyDescent="0.25">
      <c r="A22" s="13" t="s">
        <v>297</v>
      </c>
      <c r="B22" s="14" t="s">
        <v>12</v>
      </c>
      <c r="C22" s="15">
        <f>C23+C25+C27+C29</f>
        <v>845128.9</v>
      </c>
    </row>
    <row r="23" spans="1:3" ht="48.75" customHeight="1" x14ac:dyDescent="0.25">
      <c r="A23" s="13" t="s">
        <v>298</v>
      </c>
      <c r="B23" s="14" t="s">
        <v>13</v>
      </c>
      <c r="C23" s="15">
        <f>C24</f>
        <v>462449.6</v>
      </c>
    </row>
    <row r="24" spans="1:3" ht="64.5" customHeight="1" x14ac:dyDescent="0.25">
      <c r="A24" s="13" t="s">
        <v>299</v>
      </c>
      <c r="B24" s="14" t="s">
        <v>270</v>
      </c>
      <c r="C24" s="15">
        <v>462449.6</v>
      </c>
    </row>
    <row r="25" spans="1:3" ht="49.5" customHeight="1" x14ac:dyDescent="0.25">
      <c r="A25" s="13" t="s">
        <v>300</v>
      </c>
      <c r="B25" s="14" t="s">
        <v>14</v>
      </c>
      <c r="C25" s="15">
        <f>C26</f>
        <v>1951.4</v>
      </c>
    </row>
    <row r="26" spans="1:3" ht="78.75" customHeight="1" x14ac:dyDescent="0.25">
      <c r="A26" s="13" t="s">
        <v>301</v>
      </c>
      <c r="B26" s="14" t="s">
        <v>15</v>
      </c>
      <c r="C26" s="15">
        <v>1951.4</v>
      </c>
    </row>
    <row r="27" spans="1:3" ht="51" customHeight="1" x14ac:dyDescent="0.25">
      <c r="A27" s="13" t="s">
        <v>302</v>
      </c>
      <c r="B27" s="14" t="s">
        <v>16</v>
      </c>
      <c r="C27" s="15">
        <f>C28</f>
        <v>411101.5</v>
      </c>
    </row>
    <row r="28" spans="1:3" ht="64.5" customHeight="1" x14ac:dyDescent="0.25">
      <c r="A28" s="13" t="s">
        <v>303</v>
      </c>
      <c r="B28" s="14" t="s">
        <v>17</v>
      </c>
      <c r="C28" s="15">
        <v>411101.5</v>
      </c>
    </row>
    <row r="29" spans="1:3" ht="45.75" customHeight="1" x14ac:dyDescent="0.25">
      <c r="A29" s="13" t="s">
        <v>304</v>
      </c>
      <c r="B29" s="14" t="s">
        <v>18</v>
      </c>
      <c r="C29" s="15">
        <f>C30</f>
        <v>-30373.599999999999</v>
      </c>
    </row>
    <row r="30" spans="1:3" ht="64.5" customHeight="1" x14ac:dyDescent="0.25">
      <c r="A30" s="13" t="s">
        <v>305</v>
      </c>
      <c r="B30" s="14" t="s">
        <v>19</v>
      </c>
      <c r="C30" s="15">
        <v>-30373.599999999999</v>
      </c>
    </row>
    <row r="31" spans="1:3" ht="24" hidden="1" customHeight="1" x14ac:dyDescent="0.25">
      <c r="A31" s="16" t="s">
        <v>20</v>
      </c>
      <c r="B31" s="12" t="s">
        <v>21</v>
      </c>
      <c r="C31" s="8">
        <f>C35</f>
        <v>0</v>
      </c>
    </row>
    <row r="32" spans="1:3" ht="30.75" hidden="1" customHeight="1" x14ac:dyDescent="0.25">
      <c r="A32" s="13" t="s">
        <v>80</v>
      </c>
      <c r="B32" s="14" t="s">
        <v>81</v>
      </c>
      <c r="C32" s="15">
        <v>0</v>
      </c>
    </row>
    <row r="33" spans="1:3" ht="23.25" hidden="1" customHeight="1" x14ac:dyDescent="0.25">
      <c r="A33" s="13" t="s">
        <v>80</v>
      </c>
      <c r="B33" s="14" t="s">
        <v>82</v>
      </c>
      <c r="C33" s="15"/>
    </row>
    <row r="34" spans="1:3" ht="21.75" hidden="1" customHeight="1" x14ac:dyDescent="0.25">
      <c r="A34" s="13" t="s">
        <v>83</v>
      </c>
      <c r="B34" s="14" t="s">
        <v>84</v>
      </c>
      <c r="C34" s="15"/>
    </row>
    <row r="35" spans="1:3" ht="22.5" hidden="1" customHeight="1" x14ac:dyDescent="0.25">
      <c r="A35" s="13" t="s">
        <v>22</v>
      </c>
      <c r="B35" s="14" t="s">
        <v>23</v>
      </c>
      <c r="C35" s="15">
        <f>C36</f>
        <v>0</v>
      </c>
    </row>
    <row r="36" spans="1:3" ht="21.75" hidden="1" customHeight="1" x14ac:dyDescent="0.25">
      <c r="A36" s="13" t="s">
        <v>22</v>
      </c>
      <c r="B36" s="23" t="s">
        <v>24</v>
      </c>
      <c r="C36" s="15">
        <v>0</v>
      </c>
    </row>
    <row r="37" spans="1:3" ht="0.75" hidden="1" customHeight="1" x14ac:dyDescent="0.25">
      <c r="A37" s="13" t="s">
        <v>85</v>
      </c>
      <c r="B37" s="17" t="s">
        <v>86</v>
      </c>
      <c r="C37" s="15"/>
    </row>
    <row r="38" spans="1:3" ht="17.25" hidden="1" customHeight="1" x14ac:dyDescent="0.25">
      <c r="A38" s="13" t="s">
        <v>87</v>
      </c>
      <c r="B38" s="17" t="s">
        <v>88</v>
      </c>
      <c r="C38" s="15"/>
    </row>
    <row r="39" spans="1:3" ht="17.25" hidden="1" customHeight="1" x14ac:dyDescent="0.25">
      <c r="A39" s="13" t="s">
        <v>89</v>
      </c>
      <c r="B39" s="17" t="s">
        <v>90</v>
      </c>
      <c r="C39" s="15"/>
    </row>
    <row r="40" spans="1:3" x14ac:dyDescent="0.25">
      <c r="A40" s="18" t="s">
        <v>25</v>
      </c>
      <c r="B40" s="12" t="s">
        <v>26</v>
      </c>
      <c r="C40" s="8">
        <f>C41+C43</f>
        <v>446600</v>
      </c>
    </row>
    <row r="41" spans="1:3" x14ac:dyDescent="0.25">
      <c r="A41" s="13" t="s">
        <v>306</v>
      </c>
      <c r="B41" s="14" t="s">
        <v>27</v>
      </c>
      <c r="C41" s="15">
        <f>C42</f>
        <v>130900</v>
      </c>
    </row>
    <row r="42" spans="1:3" ht="36.75" customHeight="1" x14ac:dyDescent="0.25">
      <c r="A42" s="13" t="s">
        <v>307</v>
      </c>
      <c r="B42" s="14" t="s">
        <v>28</v>
      </c>
      <c r="C42" s="15">
        <v>130900</v>
      </c>
    </row>
    <row r="43" spans="1:3" x14ac:dyDescent="0.25">
      <c r="A43" s="13" t="s">
        <v>308</v>
      </c>
      <c r="B43" s="14" t="s">
        <v>29</v>
      </c>
      <c r="C43" s="15">
        <f>C44+C46</f>
        <v>315700</v>
      </c>
    </row>
    <row r="44" spans="1:3" x14ac:dyDescent="0.25">
      <c r="A44" s="13" t="s">
        <v>309</v>
      </c>
      <c r="B44" s="14" t="s">
        <v>30</v>
      </c>
      <c r="C44" s="15">
        <f>C45</f>
        <v>94600</v>
      </c>
    </row>
    <row r="45" spans="1:3" x14ac:dyDescent="0.25">
      <c r="A45" s="13" t="s">
        <v>310</v>
      </c>
      <c r="B45" s="14" t="s">
        <v>31</v>
      </c>
      <c r="C45" s="15">
        <v>94600</v>
      </c>
    </row>
    <row r="46" spans="1:3" x14ac:dyDescent="0.25">
      <c r="A46" s="13" t="s">
        <v>311</v>
      </c>
      <c r="B46" s="14" t="s">
        <v>32</v>
      </c>
      <c r="C46" s="15">
        <f>C47</f>
        <v>221100</v>
      </c>
    </row>
    <row r="47" spans="1:3" ht="33" customHeight="1" x14ac:dyDescent="0.25">
      <c r="A47" s="13" t="s">
        <v>312</v>
      </c>
      <c r="B47" s="14" t="s">
        <v>33</v>
      </c>
      <c r="C47" s="15">
        <v>221100</v>
      </c>
    </row>
    <row r="48" spans="1:3" ht="0.75" hidden="1" customHeight="1" x14ac:dyDescent="0.25">
      <c r="A48" s="13" t="s">
        <v>91</v>
      </c>
      <c r="B48" s="14" t="s">
        <v>92</v>
      </c>
      <c r="C48" s="15"/>
    </row>
    <row r="49" spans="1:3" hidden="1" x14ac:dyDescent="0.25">
      <c r="A49" s="13" t="s">
        <v>93</v>
      </c>
      <c r="B49" s="14" t="s">
        <v>94</v>
      </c>
      <c r="C49" s="15"/>
    </row>
    <row r="50" spans="1:3" ht="30" hidden="1" x14ac:dyDescent="0.25">
      <c r="A50" s="13" t="s">
        <v>95</v>
      </c>
      <c r="B50" s="14" t="s">
        <v>96</v>
      </c>
      <c r="C50" s="15"/>
    </row>
    <row r="51" spans="1:3" ht="30" hidden="1" x14ac:dyDescent="0.25">
      <c r="A51" s="19" t="s">
        <v>97</v>
      </c>
      <c r="B51" s="14" t="s">
        <v>98</v>
      </c>
      <c r="C51" s="20"/>
    </row>
    <row r="52" spans="1:3" hidden="1" x14ac:dyDescent="0.25">
      <c r="A52" s="13" t="s">
        <v>99</v>
      </c>
      <c r="B52" s="14" t="s">
        <v>100</v>
      </c>
      <c r="C52" s="15"/>
    </row>
    <row r="53" spans="1:3" hidden="1" x14ac:dyDescent="0.25">
      <c r="A53" s="13" t="s">
        <v>101</v>
      </c>
      <c r="B53" s="14" t="s">
        <v>102</v>
      </c>
      <c r="C53" s="15"/>
    </row>
    <row r="54" spans="1:3" ht="30" hidden="1" x14ac:dyDescent="0.25">
      <c r="A54" s="13" t="s">
        <v>103</v>
      </c>
      <c r="B54" s="14" t="s">
        <v>104</v>
      </c>
      <c r="C54" s="15"/>
    </row>
    <row r="55" spans="1:3" hidden="1" x14ac:dyDescent="0.25">
      <c r="A55" s="13" t="s">
        <v>105</v>
      </c>
      <c r="B55" s="14" t="s">
        <v>106</v>
      </c>
      <c r="C55" s="15"/>
    </row>
    <row r="56" spans="1:3" hidden="1" x14ac:dyDescent="0.25">
      <c r="A56" s="13" t="s">
        <v>107</v>
      </c>
      <c r="B56" s="14" t="s">
        <v>108</v>
      </c>
      <c r="C56" s="15"/>
    </row>
    <row r="57" spans="1:3" ht="33" customHeight="1" x14ac:dyDescent="0.25">
      <c r="A57" s="16" t="s">
        <v>34</v>
      </c>
      <c r="B57" s="12" t="s">
        <v>35</v>
      </c>
      <c r="C57" s="8">
        <f>C58</f>
        <v>122400</v>
      </c>
    </row>
    <row r="58" spans="1:3" ht="49.5" customHeight="1" x14ac:dyDescent="0.25">
      <c r="A58" s="13" t="s">
        <v>313</v>
      </c>
      <c r="B58" s="14" t="s">
        <v>36</v>
      </c>
      <c r="C58" s="15">
        <f>C64</f>
        <v>122400</v>
      </c>
    </row>
    <row r="59" spans="1:3" ht="45" hidden="1" x14ac:dyDescent="0.25">
      <c r="A59" s="13" t="s">
        <v>109</v>
      </c>
      <c r="B59" s="14" t="s">
        <v>110</v>
      </c>
      <c r="C59" s="15"/>
    </row>
    <row r="60" spans="1:3" ht="60" hidden="1" x14ac:dyDescent="0.25">
      <c r="A60" s="13" t="s">
        <v>111</v>
      </c>
      <c r="B60" s="14" t="s">
        <v>112</v>
      </c>
      <c r="C60" s="15"/>
    </row>
    <row r="61" spans="1:3" ht="0.75" hidden="1" customHeight="1" x14ac:dyDescent="0.25">
      <c r="A61" s="13" t="s">
        <v>113</v>
      </c>
      <c r="B61" s="14" t="s">
        <v>114</v>
      </c>
      <c r="C61" s="15"/>
    </row>
    <row r="62" spans="1:3" ht="45" hidden="1" x14ac:dyDescent="0.25">
      <c r="A62" s="13" t="s">
        <v>115</v>
      </c>
      <c r="B62" s="14" t="s">
        <v>116</v>
      </c>
      <c r="C62" s="15"/>
    </row>
    <row r="63" spans="1:3" ht="45" hidden="1" x14ac:dyDescent="0.25">
      <c r="A63" s="13" t="s">
        <v>117</v>
      </c>
      <c r="B63" s="14" t="s">
        <v>118</v>
      </c>
      <c r="C63" s="15"/>
    </row>
    <row r="64" spans="1:3" ht="51" customHeight="1" x14ac:dyDescent="0.25">
      <c r="A64" s="13" t="s">
        <v>314</v>
      </c>
      <c r="B64" s="14" t="s">
        <v>269</v>
      </c>
      <c r="C64" s="15">
        <f>C66</f>
        <v>122400</v>
      </c>
    </row>
    <row r="65" spans="1:3" ht="45" hidden="1" x14ac:dyDescent="0.25">
      <c r="A65" s="13" t="s">
        <v>119</v>
      </c>
      <c r="B65" s="14" t="s">
        <v>120</v>
      </c>
      <c r="C65" s="15"/>
    </row>
    <row r="66" spans="1:3" ht="48.75" customHeight="1" x14ac:dyDescent="0.25">
      <c r="A66" s="13" t="s">
        <v>315</v>
      </c>
      <c r="B66" s="14" t="s">
        <v>37</v>
      </c>
      <c r="C66" s="15">
        <v>122400</v>
      </c>
    </row>
    <row r="67" spans="1:3" ht="30" hidden="1" x14ac:dyDescent="0.25">
      <c r="A67" s="13" t="s">
        <v>121</v>
      </c>
      <c r="B67" s="14" t="s">
        <v>122</v>
      </c>
      <c r="C67" s="15"/>
    </row>
    <row r="68" spans="1:3" ht="30" hidden="1" x14ac:dyDescent="0.25">
      <c r="A68" s="13" t="s">
        <v>123</v>
      </c>
      <c r="B68" s="14" t="s">
        <v>124</v>
      </c>
      <c r="C68" s="15"/>
    </row>
    <row r="69" spans="1:3" hidden="1" x14ac:dyDescent="0.25">
      <c r="A69" s="13" t="s">
        <v>125</v>
      </c>
      <c r="B69" s="14" t="s">
        <v>126</v>
      </c>
      <c r="C69" s="15"/>
    </row>
    <row r="70" spans="1:3" hidden="1" x14ac:dyDescent="0.25">
      <c r="A70" s="13" t="s">
        <v>127</v>
      </c>
      <c r="B70" s="14" t="s">
        <v>128</v>
      </c>
      <c r="C70" s="15"/>
    </row>
    <row r="71" spans="1:3" hidden="1" x14ac:dyDescent="0.25">
      <c r="A71" s="13" t="s">
        <v>129</v>
      </c>
      <c r="B71" s="14" t="s">
        <v>130</v>
      </c>
      <c r="C71" s="15"/>
    </row>
    <row r="72" spans="1:3" hidden="1" x14ac:dyDescent="0.25">
      <c r="A72" s="13" t="s">
        <v>131</v>
      </c>
      <c r="B72" s="14" t="s">
        <v>132</v>
      </c>
      <c r="C72" s="15"/>
    </row>
    <row r="73" spans="1:3" hidden="1" x14ac:dyDescent="0.25">
      <c r="A73" s="13" t="s">
        <v>133</v>
      </c>
      <c r="B73" s="14" t="s">
        <v>134</v>
      </c>
      <c r="C73" s="15"/>
    </row>
    <row r="74" spans="1:3" hidden="1" x14ac:dyDescent="0.25">
      <c r="A74" s="13" t="s">
        <v>135</v>
      </c>
      <c r="B74" s="14" t="s">
        <v>136</v>
      </c>
      <c r="C74" s="15"/>
    </row>
    <row r="75" spans="1:3" ht="23.25" customHeight="1" x14ac:dyDescent="0.25">
      <c r="A75" s="37" t="s">
        <v>38</v>
      </c>
      <c r="B75" s="12" t="s">
        <v>39</v>
      </c>
      <c r="C75" s="8">
        <f>C79</f>
        <v>154000</v>
      </c>
    </row>
    <row r="76" spans="1:3" ht="9" hidden="1" customHeight="1" x14ac:dyDescent="0.25">
      <c r="A76" s="13" t="s">
        <v>137</v>
      </c>
      <c r="B76" s="14" t="s">
        <v>138</v>
      </c>
      <c r="C76" s="15"/>
    </row>
    <row r="77" spans="1:3" hidden="1" x14ac:dyDescent="0.25">
      <c r="A77" s="13" t="s">
        <v>139</v>
      </c>
      <c r="B77" s="14" t="s">
        <v>140</v>
      </c>
      <c r="C77" s="15"/>
    </row>
    <row r="78" spans="1:3" hidden="1" x14ac:dyDescent="0.25">
      <c r="A78" s="13" t="s">
        <v>141</v>
      </c>
      <c r="B78" s="14" t="s">
        <v>142</v>
      </c>
      <c r="C78" s="15"/>
    </row>
    <row r="79" spans="1:3" ht="22.5" customHeight="1" x14ac:dyDescent="0.25">
      <c r="A79" s="13" t="s">
        <v>316</v>
      </c>
      <c r="B79" s="14" t="s">
        <v>40</v>
      </c>
      <c r="C79" s="15">
        <f>C80</f>
        <v>154000</v>
      </c>
    </row>
    <row r="80" spans="1:3" ht="24.75" customHeight="1" x14ac:dyDescent="0.25">
      <c r="A80" s="13" t="s">
        <v>317</v>
      </c>
      <c r="B80" s="14" t="s">
        <v>41</v>
      </c>
      <c r="C80" s="15">
        <f>C82</f>
        <v>154000</v>
      </c>
    </row>
    <row r="81" spans="1:3" ht="1.5" hidden="1" customHeight="1" x14ac:dyDescent="0.25">
      <c r="A81" s="13" t="s">
        <v>143</v>
      </c>
      <c r="B81" s="14" t="s">
        <v>144</v>
      </c>
      <c r="C81" s="15"/>
    </row>
    <row r="82" spans="1:3" ht="35.25" customHeight="1" x14ac:dyDescent="0.25">
      <c r="A82" s="13" t="s">
        <v>318</v>
      </c>
      <c r="B82" s="14" t="s">
        <v>42</v>
      </c>
      <c r="C82" s="15">
        <v>154000</v>
      </c>
    </row>
    <row r="83" spans="1:3" ht="1.5" hidden="1" customHeight="1" x14ac:dyDescent="0.25">
      <c r="A83" s="13" t="s">
        <v>145</v>
      </c>
      <c r="B83" s="14" t="s">
        <v>146</v>
      </c>
      <c r="C83" s="15"/>
    </row>
    <row r="84" spans="1:3" hidden="1" x14ac:dyDescent="0.25">
      <c r="A84" s="13" t="s">
        <v>147</v>
      </c>
      <c r="B84" s="14" t="s">
        <v>148</v>
      </c>
      <c r="C84" s="15"/>
    </row>
    <row r="85" spans="1:3" hidden="1" x14ac:dyDescent="0.25">
      <c r="A85" s="13" t="s">
        <v>149</v>
      </c>
      <c r="B85" s="14" t="s">
        <v>150</v>
      </c>
      <c r="C85" s="15"/>
    </row>
    <row r="86" spans="1:3" ht="42" hidden="1" customHeight="1" x14ac:dyDescent="0.25">
      <c r="A86" s="19" t="s">
        <v>151</v>
      </c>
      <c r="B86" s="14" t="s">
        <v>152</v>
      </c>
      <c r="C86" s="20"/>
    </row>
    <row r="87" spans="1:3" ht="45" hidden="1" x14ac:dyDescent="0.25">
      <c r="A87" s="13" t="s">
        <v>153</v>
      </c>
      <c r="B87" s="14" t="s">
        <v>154</v>
      </c>
      <c r="C87" s="15"/>
    </row>
    <row r="88" spans="1:3" ht="60" hidden="1" x14ac:dyDescent="0.25">
      <c r="A88" s="13" t="s">
        <v>155</v>
      </c>
      <c r="B88" s="14" t="s">
        <v>156</v>
      </c>
      <c r="C88" s="15"/>
    </row>
    <row r="89" spans="1:3" ht="1.5" hidden="1" customHeight="1" x14ac:dyDescent="0.25">
      <c r="A89" s="13" t="s">
        <v>157</v>
      </c>
      <c r="B89" s="14" t="s">
        <v>158</v>
      </c>
      <c r="C89" s="15"/>
    </row>
    <row r="90" spans="1:3" ht="60" hidden="1" x14ac:dyDescent="0.25">
      <c r="A90" s="13" t="s">
        <v>159</v>
      </c>
      <c r="B90" s="14" t="s">
        <v>160</v>
      </c>
      <c r="C90" s="15"/>
    </row>
    <row r="91" spans="1:3" ht="180" hidden="1" customHeight="1" x14ac:dyDescent="0.25">
      <c r="A91" s="13" t="s">
        <v>161</v>
      </c>
      <c r="B91" s="14" t="s">
        <v>162</v>
      </c>
      <c r="C91" s="15"/>
    </row>
    <row r="92" spans="1:3" ht="1.5" hidden="1" customHeight="1" x14ac:dyDescent="0.25">
      <c r="A92" s="13" t="s">
        <v>163</v>
      </c>
      <c r="B92" s="14" t="s">
        <v>164</v>
      </c>
      <c r="C92" s="15"/>
    </row>
    <row r="93" spans="1:3" hidden="1" x14ac:dyDescent="0.25">
      <c r="A93" s="13" t="s">
        <v>165</v>
      </c>
      <c r="B93" s="14" t="s">
        <v>166</v>
      </c>
      <c r="C93" s="15"/>
    </row>
    <row r="94" spans="1:3" ht="30" hidden="1" x14ac:dyDescent="0.25">
      <c r="A94" s="13" t="s">
        <v>167</v>
      </c>
      <c r="B94" s="14" t="s">
        <v>168</v>
      </c>
      <c r="C94" s="15"/>
    </row>
    <row r="95" spans="1:3" ht="0.75" hidden="1" customHeight="1" x14ac:dyDescent="0.25">
      <c r="A95" s="13" t="s">
        <v>169</v>
      </c>
      <c r="B95" s="14" t="s">
        <v>170</v>
      </c>
      <c r="C95" s="15"/>
    </row>
    <row r="96" spans="1:3" ht="30" hidden="1" x14ac:dyDescent="0.25">
      <c r="A96" s="13" t="s">
        <v>171</v>
      </c>
      <c r="B96" s="14" t="s">
        <v>172</v>
      </c>
      <c r="C96" s="15"/>
    </row>
    <row r="97" spans="1:3" ht="0.75" hidden="1" customHeight="1" x14ac:dyDescent="0.25">
      <c r="A97" s="19" t="s">
        <v>173</v>
      </c>
      <c r="B97" s="14" t="s">
        <v>174</v>
      </c>
      <c r="C97" s="20"/>
    </row>
    <row r="98" spans="1:3" ht="45" hidden="1" x14ac:dyDescent="0.25">
      <c r="A98" s="13" t="s">
        <v>175</v>
      </c>
      <c r="B98" s="14" t="s">
        <v>176</v>
      </c>
      <c r="C98" s="15"/>
    </row>
    <row r="99" spans="1:3" ht="30" hidden="1" x14ac:dyDescent="0.25">
      <c r="A99" s="13" t="s">
        <v>177</v>
      </c>
      <c r="B99" s="14" t="s">
        <v>178</v>
      </c>
      <c r="C99" s="15"/>
    </row>
    <row r="100" spans="1:3" ht="70.5" hidden="1" customHeight="1" x14ac:dyDescent="0.25">
      <c r="A100" s="13" t="s">
        <v>179</v>
      </c>
      <c r="B100" s="14" t="s">
        <v>180</v>
      </c>
      <c r="C100" s="15"/>
    </row>
    <row r="101" spans="1:3" ht="30" hidden="1" x14ac:dyDescent="0.25">
      <c r="A101" s="13" t="s">
        <v>181</v>
      </c>
      <c r="B101" s="14" t="s">
        <v>182</v>
      </c>
      <c r="C101" s="15"/>
    </row>
    <row r="102" spans="1:3" hidden="1" x14ac:dyDescent="0.25">
      <c r="A102" s="13" t="s">
        <v>183</v>
      </c>
      <c r="B102" s="14" t="s">
        <v>184</v>
      </c>
      <c r="C102" s="15"/>
    </row>
    <row r="103" spans="1:3" ht="95.25" hidden="1" customHeight="1" x14ac:dyDescent="0.25">
      <c r="A103" s="13" t="s">
        <v>185</v>
      </c>
      <c r="B103" s="14" t="s">
        <v>186</v>
      </c>
      <c r="C103" s="15"/>
    </row>
    <row r="104" spans="1:3" ht="45" hidden="1" x14ac:dyDescent="0.25">
      <c r="A104" s="13" t="s">
        <v>187</v>
      </c>
      <c r="B104" s="14" t="s">
        <v>188</v>
      </c>
      <c r="C104" s="15"/>
    </row>
    <row r="105" spans="1:3" ht="60" hidden="1" x14ac:dyDescent="0.25">
      <c r="A105" s="13" t="s">
        <v>189</v>
      </c>
      <c r="B105" s="14" t="s">
        <v>190</v>
      </c>
      <c r="C105" s="15"/>
    </row>
    <row r="106" spans="1:3" hidden="1" x14ac:dyDescent="0.25">
      <c r="A106" s="13" t="s">
        <v>191</v>
      </c>
      <c r="B106" s="14" t="s">
        <v>192</v>
      </c>
      <c r="C106" s="15"/>
    </row>
    <row r="107" spans="1:3" ht="30" hidden="1" x14ac:dyDescent="0.25">
      <c r="A107" s="13" t="s">
        <v>193</v>
      </c>
      <c r="B107" s="14" t="s">
        <v>194</v>
      </c>
      <c r="C107" s="15"/>
    </row>
    <row r="108" spans="1:3" hidden="1" x14ac:dyDescent="0.25">
      <c r="A108" s="13" t="s">
        <v>195</v>
      </c>
      <c r="B108" s="14" t="s">
        <v>196</v>
      </c>
      <c r="C108" s="15"/>
    </row>
    <row r="109" spans="1:3" ht="41.25" hidden="1" customHeight="1" x14ac:dyDescent="0.25">
      <c r="A109" s="13" t="s">
        <v>197</v>
      </c>
      <c r="B109" s="14" t="s">
        <v>198</v>
      </c>
      <c r="C109" s="15"/>
    </row>
    <row r="110" spans="1:3" ht="30" hidden="1" x14ac:dyDescent="0.25">
      <c r="A110" s="13" t="s">
        <v>199</v>
      </c>
      <c r="B110" s="14" t="s">
        <v>200</v>
      </c>
      <c r="C110" s="15"/>
    </row>
    <row r="111" spans="1:3" ht="45" hidden="1" x14ac:dyDescent="0.25">
      <c r="A111" s="13" t="s">
        <v>201</v>
      </c>
      <c r="B111" s="14" t="s">
        <v>202</v>
      </c>
      <c r="C111" s="15"/>
    </row>
    <row r="112" spans="1:3" ht="45" hidden="1" x14ac:dyDescent="0.25">
      <c r="A112" s="13" t="s">
        <v>203</v>
      </c>
      <c r="B112" s="14" t="s">
        <v>204</v>
      </c>
      <c r="C112" s="15"/>
    </row>
    <row r="113" spans="1:3" ht="45" hidden="1" x14ac:dyDescent="0.25">
      <c r="A113" s="13" t="s">
        <v>205</v>
      </c>
      <c r="B113" s="14" t="s">
        <v>206</v>
      </c>
      <c r="C113" s="15"/>
    </row>
    <row r="114" spans="1:3" ht="30" hidden="1" x14ac:dyDescent="0.25">
      <c r="A114" s="13" t="s">
        <v>207</v>
      </c>
      <c r="B114" s="14" t="s">
        <v>208</v>
      </c>
      <c r="C114" s="15"/>
    </row>
    <row r="115" spans="1:3" ht="98.25" hidden="1" customHeight="1" x14ac:dyDescent="0.25">
      <c r="A115" s="13" t="s">
        <v>209</v>
      </c>
      <c r="B115" s="14" t="s">
        <v>210</v>
      </c>
      <c r="C115" s="15"/>
    </row>
    <row r="116" spans="1:3" hidden="1" x14ac:dyDescent="0.25">
      <c r="A116" s="13" t="s">
        <v>211</v>
      </c>
      <c r="B116" s="14" t="s">
        <v>212</v>
      </c>
      <c r="C116" s="15"/>
    </row>
    <row r="117" spans="1:3" ht="30" hidden="1" x14ac:dyDescent="0.25">
      <c r="A117" s="13" t="s">
        <v>213</v>
      </c>
      <c r="B117" s="14" t="s">
        <v>214</v>
      </c>
      <c r="C117" s="15"/>
    </row>
    <row r="118" spans="1:3" ht="30" hidden="1" x14ac:dyDescent="0.25">
      <c r="A118" s="13" t="s">
        <v>215</v>
      </c>
      <c r="B118" s="14" t="s">
        <v>216</v>
      </c>
      <c r="C118" s="15"/>
    </row>
    <row r="119" spans="1:3" ht="18" customHeight="1" x14ac:dyDescent="0.25">
      <c r="A119" s="37" t="s">
        <v>43</v>
      </c>
      <c r="B119" s="12" t="s">
        <v>44</v>
      </c>
      <c r="C119" s="8">
        <f>C122</f>
        <v>50000</v>
      </c>
    </row>
    <row r="120" spans="1:3" hidden="1" x14ac:dyDescent="0.25">
      <c r="A120" s="13" t="s">
        <v>217</v>
      </c>
      <c r="B120" s="14" t="s">
        <v>218</v>
      </c>
      <c r="C120" s="15"/>
    </row>
    <row r="121" spans="1:3" ht="2.25" hidden="1" x14ac:dyDescent="0.25">
      <c r="A121" s="13" t="s">
        <v>219</v>
      </c>
      <c r="B121" s="14" t="s">
        <v>220</v>
      </c>
      <c r="C121" s="15"/>
    </row>
    <row r="122" spans="1:3" x14ac:dyDescent="0.25">
      <c r="A122" s="13" t="s">
        <v>319</v>
      </c>
      <c r="B122" s="14" t="s">
        <v>45</v>
      </c>
      <c r="C122" s="15">
        <f>C123</f>
        <v>50000</v>
      </c>
    </row>
    <row r="123" spans="1:3" x14ac:dyDescent="0.25">
      <c r="A123" s="13" t="s">
        <v>320</v>
      </c>
      <c r="B123" s="14" t="s">
        <v>46</v>
      </c>
      <c r="C123" s="15">
        <v>50000</v>
      </c>
    </row>
    <row r="124" spans="1:3" ht="19.5" customHeight="1" x14ac:dyDescent="0.25">
      <c r="A124" s="37" t="s">
        <v>47</v>
      </c>
      <c r="B124" s="12" t="s">
        <v>48</v>
      </c>
      <c r="C124" s="8">
        <f>C125+C174</f>
        <v>15918506</v>
      </c>
    </row>
    <row r="125" spans="1:3" ht="36" customHeight="1" x14ac:dyDescent="0.25">
      <c r="A125" s="37" t="s">
        <v>49</v>
      </c>
      <c r="B125" s="12" t="s">
        <v>50</v>
      </c>
      <c r="C125" s="8">
        <f>C126+C135+C156+C171</f>
        <v>15718506</v>
      </c>
    </row>
    <row r="126" spans="1:3" ht="20.25" customHeight="1" x14ac:dyDescent="0.25">
      <c r="A126" s="13" t="s">
        <v>321</v>
      </c>
      <c r="B126" s="14" t="s">
        <v>51</v>
      </c>
      <c r="C126" s="15">
        <f>C129+C127+C131+C133</f>
        <v>14526000</v>
      </c>
    </row>
    <row r="127" spans="1:3" ht="20.25" customHeight="1" x14ac:dyDescent="0.25">
      <c r="A127" s="13" t="s">
        <v>322</v>
      </c>
      <c r="B127" s="14" t="s">
        <v>221</v>
      </c>
      <c r="C127" s="15">
        <f>C128</f>
        <v>100000</v>
      </c>
    </row>
    <row r="128" spans="1:3" ht="25.5" customHeight="1" x14ac:dyDescent="0.25">
      <c r="A128" s="21" t="s">
        <v>323</v>
      </c>
      <c r="B128" s="14" t="s">
        <v>324</v>
      </c>
      <c r="C128" s="15">
        <v>100000</v>
      </c>
    </row>
    <row r="129" spans="1:3" ht="33" customHeight="1" x14ac:dyDescent="0.25">
      <c r="A129" s="13" t="s">
        <v>288</v>
      </c>
      <c r="B129" s="14" t="s">
        <v>290</v>
      </c>
      <c r="C129" s="15">
        <f>C130</f>
        <v>2208000</v>
      </c>
    </row>
    <row r="130" spans="1:3" ht="36" customHeight="1" x14ac:dyDescent="0.25">
      <c r="A130" s="21" t="s">
        <v>289</v>
      </c>
      <c r="B130" s="14" t="s">
        <v>291</v>
      </c>
      <c r="C130" s="15">
        <v>2208000</v>
      </c>
    </row>
    <row r="131" spans="1:3" ht="34.5" customHeight="1" x14ac:dyDescent="0.25">
      <c r="A131" s="13" t="s">
        <v>325</v>
      </c>
      <c r="B131" s="14" t="s">
        <v>52</v>
      </c>
      <c r="C131" s="15">
        <f>C132</f>
        <v>12218000</v>
      </c>
    </row>
    <row r="132" spans="1:3" ht="33.75" customHeight="1" x14ac:dyDescent="0.25">
      <c r="A132" s="13" t="s">
        <v>326</v>
      </c>
      <c r="B132" s="14" t="s">
        <v>53</v>
      </c>
      <c r="C132" s="15">
        <v>12218000</v>
      </c>
    </row>
    <row r="133" spans="1:3" ht="19.5" hidden="1" customHeight="1" x14ac:dyDescent="0.25">
      <c r="A133" s="13" t="s">
        <v>271</v>
      </c>
      <c r="B133" s="14" t="s">
        <v>276</v>
      </c>
      <c r="C133" s="15">
        <f>C134</f>
        <v>0</v>
      </c>
    </row>
    <row r="134" spans="1:3" ht="28.5" hidden="1" customHeight="1" x14ac:dyDescent="0.25">
      <c r="A134" s="13" t="s">
        <v>272</v>
      </c>
      <c r="B134" s="14" t="s">
        <v>275</v>
      </c>
      <c r="C134" s="15">
        <v>0</v>
      </c>
    </row>
    <row r="135" spans="1:3" ht="21.75" customHeight="1" x14ac:dyDescent="0.25">
      <c r="A135" s="13" t="s">
        <v>327</v>
      </c>
      <c r="B135" s="14" t="s">
        <v>54</v>
      </c>
      <c r="C135" s="15">
        <f>C136+C149+C142+C144+C153</f>
        <v>828706</v>
      </c>
    </row>
    <row r="136" spans="1:3" ht="36.75" hidden="1" customHeight="1" x14ac:dyDescent="0.25">
      <c r="A136" s="13" t="s">
        <v>222</v>
      </c>
      <c r="B136" s="14" t="s">
        <v>268</v>
      </c>
      <c r="C136" s="15">
        <f>C137</f>
        <v>0</v>
      </c>
    </row>
    <row r="137" spans="1:3" ht="46.5" hidden="1" customHeight="1" x14ac:dyDescent="0.25">
      <c r="A137" s="13" t="s">
        <v>223</v>
      </c>
      <c r="B137" s="14" t="s">
        <v>267</v>
      </c>
      <c r="C137" s="15">
        <v>0</v>
      </c>
    </row>
    <row r="138" spans="1:3" ht="1.5" hidden="1" customHeight="1" x14ac:dyDescent="0.25">
      <c r="A138" s="13" t="s">
        <v>224</v>
      </c>
      <c r="B138" s="14" t="s">
        <v>225</v>
      </c>
      <c r="C138" s="15"/>
    </row>
    <row r="139" spans="1:3" ht="21" hidden="1" customHeight="1" x14ac:dyDescent="0.25">
      <c r="A139" s="13" t="s">
        <v>226</v>
      </c>
      <c r="B139" s="14" t="s">
        <v>227</v>
      </c>
      <c r="C139" s="15"/>
    </row>
    <row r="140" spans="1:3" ht="24.75" hidden="1" customHeight="1" x14ac:dyDescent="0.25">
      <c r="A140" s="13" t="s">
        <v>55</v>
      </c>
      <c r="B140" s="14" t="s">
        <v>56</v>
      </c>
      <c r="C140" s="15">
        <v>0</v>
      </c>
    </row>
    <row r="141" spans="1:3" ht="18.75" hidden="1" customHeight="1" x14ac:dyDescent="0.25">
      <c r="A141" s="13" t="s">
        <v>57</v>
      </c>
      <c r="B141" s="14" t="s">
        <v>58</v>
      </c>
      <c r="C141" s="15">
        <v>0</v>
      </c>
    </row>
    <row r="142" spans="1:3" ht="21" hidden="1" customHeight="1" x14ac:dyDescent="0.25">
      <c r="A142" s="13" t="s">
        <v>273</v>
      </c>
      <c r="B142" s="14" t="s">
        <v>229</v>
      </c>
      <c r="C142" s="15">
        <f>C143</f>
        <v>0</v>
      </c>
    </row>
    <row r="143" spans="1:3" ht="32.25" hidden="1" customHeight="1" x14ac:dyDescent="0.25">
      <c r="A143" s="13" t="s">
        <v>274</v>
      </c>
      <c r="B143" s="14" t="s">
        <v>233</v>
      </c>
      <c r="C143" s="15">
        <v>0</v>
      </c>
    </row>
    <row r="144" spans="1:3" ht="34.5" customHeight="1" x14ac:dyDescent="0.25">
      <c r="A144" s="13" t="s">
        <v>328</v>
      </c>
      <c r="B144" s="14" t="s">
        <v>266</v>
      </c>
      <c r="C144" s="15">
        <f>C145</f>
        <v>560956</v>
      </c>
    </row>
    <row r="145" spans="1:3" ht="33" customHeight="1" x14ac:dyDescent="0.25">
      <c r="A145" s="13" t="s">
        <v>329</v>
      </c>
      <c r="B145" s="14" t="s">
        <v>265</v>
      </c>
      <c r="C145" s="15">
        <v>560956</v>
      </c>
    </row>
    <row r="146" spans="1:3" ht="10.5" hidden="1" customHeight="1" x14ac:dyDescent="0.25">
      <c r="A146" s="13" t="s">
        <v>228</v>
      </c>
      <c r="B146" s="14" t="s">
        <v>229</v>
      </c>
      <c r="C146" s="15">
        <v>0</v>
      </c>
    </row>
    <row r="147" spans="1:3" ht="33.75" hidden="1" customHeight="1" x14ac:dyDescent="0.25">
      <c r="A147" s="13" t="s">
        <v>230</v>
      </c>
      <c r="B147" s="14" t="s">
        <v>231</v>
      </c>
      <c r="C147" s="15"/>
    </row>
    <row r="148" spans="1:3" ht="36.75" hidden="1" customHeight="1" x14ac:dyDescent="0.25">
      <c r="A148" s="13" t="s">
        <v>232</v>
      </c>
      <c r="B148" s="14" t="s">
        <v>233</v>
      </c>
      <c r="C148" s="15">
        <v>0</v>
      </c>
    </row>
    <row r="149" spans="1:3" ht="30" hidden="1" customHeight="1" x14ac:dyDescent="0.25">
      <c r="A149" s="22" t="s">
        <v>281</v>
      </c>
      <c r="B149" s="14" t="s">
        <v>282</v>
      </c>
      <c r="C149" s="15">
        <f>C150</f>
        <v>0</v>
      </c>
    </row>
    <row r="150" spans="1:3" ht="34.5" hidden="1" customHeight="1" x14ac:dyDescent="0.25">
      <c r="A150" s="22" t="s">
        <v>280</v>
      </c>
      <c r="B150" s="14" t="s">
        <v>279</v>
      </c>
      <c r="C150" s="15">
        <v>0</v>
      </c>
    </row>
    <row r="151" spans="1:3" ht="28.5" hidden="1" customHeight="1" x14ac:dyDescent="0.25">
      <c r="A151" s="13" t="s">
        <v>263</v>
      </c>
      <c r="B151" s="14" t="s">
        <v>262</v>
      </c>
      <c r="C151" s="15">
        <f>C152</f>
        <v>0</v>
      </c>
    </row>
    <row r="152" spans="1:3" ht="27" hidden="1" customHeight="1" x14ac:dyDescent="0.25">
      <c r="A152" s="13" t="s">
        <v>264</v>
      </c>
      <c r="B152" s="14" t="s">
        <v>261</v>
      </c>
      <c r="C152" s="15">
        <v>0</v>
      </c>
    </row>
    <row r="153" spans="1:3" ht="21" customHeight="1" x14ac:dyDescent="0.25">
      <c r="A153" s="21" t="s">
        <v>338</v>
      </c>
      <c r="B153" s="14" t="s">
        <v>59</v>
      </c>
      <c r="C153" s="15">
        <f>C155</f>
        <v>267750</v>
      </c>
    </row>
    <row r="154" spans="1:3" ht="4.5" hidden="1" customHeight="1" x14ac:dyDescent="0.25">
      <c r="A154" s="21" t="s">
        <v>234</v>
      </c>
      <c r="B154" s="14" t="s">
        <v>235</v>
      </c>
      <c r="C154" s="15"/>
    </row>
    <row r="155" spans="1:3" ht="22.5" customHeight="1" x14ac:dyDescent="0.25">
      <c r="A155" s="21" t="s">
        <v>330</v>
      </c>
      <c r="B155" s="14" t="s">
        <v>60</v>
      </c>
      <c r="C155" s="15">
        <v>267750</v>
      </c>
    </row>
    <row r="156" spans="1:3" ht="21" customHeight="1" x14ac:dyDescent="0.25">
      <c r="A156" s="13" t="s">
        <v>331</v>
      </c>
      <c r="B156" s="14" t="s">
        <v>61</v>
      </c>
      <c r="C156" s="15">
        <f>C157+C166+C168</f>
        <v>363800</v>
      </c>
    </row>
    <row r="157" spans="1:3" ht="22.5" customHeight="1" x14ac:dyDescent="0.25">
      <c r="A157" s="21" t="s">
        <v>332</v>
      </c>
      <c r="B157" s="14" t="s">
        <v>62</v>
      </c>
      <c r="C157" s="15">
        <f>C159</f>
        <v>15000</v>
      </c>
    </row>
    <row r="158" spans="1:3" ht="37.5" hidden="1" customHeight="1" x14ac:dyDescent="0.25">
      <c r="A158" s="13" t="s">
        <v>236</v>
      </c>
      <c r="B158" s="14" t="s">
        <v>237</v>
      </c>
      <c r="C158" s="15"/>
    </row>
    <row r="159" spans="1:3" ht="31.5" customHeight="1" x14ac:dyDescent="0.25">
      <c r="A159" s="13" t="s">
        <v>333</v>
      </c>
      <c r="B159" s="14" t="s">
        <v>63</v>
      </c>
      <c r="C159" s="15">
        <v>15000</v>
      </c>
    </row>
    <row r="160" spans="1:3" ht="38.25" hidden="1" customHeight="1" x14ac:dyDescent="0.25">
      <c r="A160" s="13" t="s">
        <v>238</v>
      </c>
      <c r="B160" s="14" t="s">
        <v>239</v>
      </c>
      <c r="C160" s="15"/>
    </row>
    <row r="161" spans="1:3" ht="47.25" hidden="1" customHeight="1" x14ac:dyDescent="0.25">
      <c r="A161" s="13" t="s">
        <v>240</v>
      </c>
      <c r="B161" s="14" t="s">
        <v>241</v>
      </c>
      <c r="C161" s="15"/>
    </row>
    <row r="162" spans="1:3" ht="34.5" hidden="1" customHeight="1" x14ac:dyDescent="0.25">
      <c r="A162" s="13" t="s">
        <v>242</v>
      </c>
      <c r="B162" s="14" t="s">
        <v>243</v>
      </c>
      <c r="C162" s="15"/>
    </row>
    <row r="163" spans="1:3" ht="27" hidden="1" customHeight="1" x14ac:dyDescent="0.25">
      <c r="A163" s="13" t="s">
        <v>244</v>
      </c>
      <c r="B163" s="14" t="s">
        <v>245</v>
      </c>
      <c r="C163" s="15"/>
    </row>
    <row r="164" spans="1:3" ht="27" hidden="1" customHeight="1" x14ac:dyDescent="0.25">
      <c r="A164" s="13" t="s">
        <v>246</v>
      </c>
      <c r="B164" s="14" t="s">
        <v>247</v>
      </c>
      <c r="C164" s="15"/>
    </row>
    <row r="165" spans="1:3" ht="33.75" hidden="1" customHeight="1" x14ac:dyDescent="0.25">
      <c r="A165" s="13" t="s">
        <v>248</v>
      </c>
      <c r="B165" s="14" t="s">
        <v>249</v>
      </c>
      <c r="C165" s="15"/>
    </row>
    <row r="166" spans="1:3" ht="30" x14ac:dyDescent="0.25">
      <c r="A166" s="13" t="s">
        <v>334</v>
      </c>
      <c r="B166" s="14" t="s">
        <v>64</v>
      </c>
      <c r="C166" s="15">
        <f>C167</f>
        <v>348800</v>
      </c>
    </row>
    <row r="167" spans="1:3" ht="33.75" customHeight="1" x14ac:dyDescent="0.25">
      <c r="A167" s="13" t="s">
        <v>335</v>
      </c>
      <c r="B167" s="14" t="s">
        <v>65</v>
      </c>
      <c r="C167" s="15">
        <v>348800</v>
      </c>
    </row>
    <row r="168" spans="1:3" ht="24" hidden="1" customHeight="1" x14ac:dyDescent="0.25">
      <c r="A168" s="13" t="s">
        <v>66</v>
      </c>
      <c r="B168" s="14" t="s">
        <v>67</v>
      </c>
      <c r="C168" s="15">
        <f>C170</f>
        <v>0</v>
      </c>
    </row>
    <row r="169" spans="1:3" ht="30" hidden="1" x14ac:dyDescent="0.25">
      <c r="A169" s="13" t="s">
        <v>250</v>
      </c>
      <c r="B169" s="14" t="s">
        <v>251</v>
      </c>
      <c r="C169" s="15"/>
    </row>
    <row r="170" spans="1:3" ht="33" hidden="1" customHeight="1" x14ac:dyDescent="0.25">
      <c r="A170" s="13" t="s">
        <v>68</v>
      </c>
      <c r="B170" s="14" t="s">
        <v>69</v>
      </c>
      <c r="C170" s="15">
        <v>0</v>
      </c>
    </row>
    <row r="171" spans="1:3" ht="0.75" hidden="1" customHeight="1" x14ac:dyDescent="0.25">
      <c r="A171" s="13" t="s">
        <v>252</v>
      </c>
      <c r="B171" s="14" t="s">
        <v>253</v>
      </c>
      <c r="C171" s="15">
        <f>C172</f>
        <v>0</v>
      </c>
    </row>
    <row r="172" spans="1:3" ht="26.25" hidden="1" customHeight="1" x14ac:dyDescent="0.25">
      <c r="A172" s="13" t="s">
        <v>254</v>
      </c>
      <c r="B172" s="14" t="s">
        <v>255</v>
      </c>
      <c r="C172" s="15">
        <f>C173</f>
        <v>0</v>
      </c>
    </row>
    <row r="173" spans="1:3" ht="21" hidden="1" customHeight="1" x14ac:dyDescent="0.25">
      <c r="A173" s="13" t="s">
        <v>256</v>
      </c>
      <c r="B173" s="14" t="s">
        <v>257</v>
      </c>
      <c r="C173" s="15">
        <v>0</v>
      </c>
    </row>
    <row r="174" spans="1:3" x14ac:dyDescent="0.25">
      <c r="A174" s="16" t="s">
        <v>70</v>
      </c>
      <c r="B174" s="12" t="s">
        <v>71</v>
      </c>
      <c r="C174" s="8">
        <f>C176</f>
        <v>200000</v>
      </c>
    </row>
    <row r="175" spans="1:3" hidden="1" x14ac:dyDescent="0.25">
      <c r="A175" s="13" t="s">
        <v>258</v>
      </c>
      <c r="B175" s="14" t="s">
        <v>259</v>
      </c>
      <c r="C175" s="15">
        <v>300.2</v>
      </c>
    </row>
    <row r="176" spans="1:3" ht="20.25" customHeight="1" x14ac:dyDescent="0.25">
      <c r="A176" s="13" t="s">
        <v>336</v>
      </c>
      <c r="B176" s="14" t="s">
        <v>72</v>
      </c>
      <c r="C176" s="15">
        <f>C178</f>
        <v>200000</v>
      </c>
    </row>
    <row r="177" spans="1:3" hidden="1" x14ac:dyDescent="0.25">
      <c r="A177" s="13" t="s">
        <v>258</v>
      </c>
      <c r="B177" s="14" t="s">
        <v>260</v>
      </c>
      <c r="C177" s="15"/>
    </row>
    <row r="178" spans="1:3" ht="18.75" customHeight="1" x14ac:dyDescent="0.25">
      <c r="A178" s="13" t="s">
        <v>336</v>
      </c>
      <c r="B178" s="14" t="s">
        <v>73</v>
      </c>
      <c r="C178" s="15">
        <v>200000</v>
      </c>
    </row>
    <row r="179" spans="1:3" x14ac:dyDescent="0.25">
      <c r="B179" s="26"/>
    </row>
    <row r="180" spans="1:3" x14ac:dyDescent="0.25">
      <c r="B180" s="27"/>
    </row>
    <row r="181" spans="1:3" x14ac:dyDescent="0.25">
      <c r="B181" s="27"/>
    </row>
    <row r="182" spans="1:3" x14ac:dyDescent="0.25">
      <c r="B182" s="27"/>
    </row>
    <row r="183" spans="1:3" x14ac:dyDescent="0.25">
      <c r="B183" s="27"/>
    </row>
    <row r="184" spans="1:3" x14ac:dyDescent="0.25">
      <c r="B184" s="27"/>
    </row>
    <row r="185" spans="1:3" x14ac:dyDescent="0.25">
      <c r="B185" s="27"/>
    </row>
    <row r="186" spans="1:3" x14ac:dyDescent="0.25">
      <c r="B186" s="27"/>
    </row>
    <row r="187" spans="1:3" x14ac:dyDescent="0.25">
      <c r="B187" s="27"/>
    </row>
    <row r="188" spans="1:3" x14ac:dyDescent="0.25">
      <c r="B188" s="27"/>
    </row>
    <row r="189" spans="1:3" x14ac:dyDescent="0.25">
      <c r="B189" s="27"/>
    </row>
    <row r="190" spans="1:3" x14ac:dyDescent="0.25">
      <c r="B190" s="27"/>
    </row>
    <row r="191" spans="1:3" x14ac:dyDescent="0.25">
      <c r="B191" s="27"/>
    </row>
    <row r="192" spans="1:3" x14ac:dyDescent="0.25">
      <c r="B192" s="27"/>
    </row>
    <row r="193" spans="2:2" x14ac:dyDescent="0.25">
      <c r="B193" s="27"/>
    </row>
    <row r="194" spans="2:2" x14ac:dyDescent="0.25">
      <c r="B194" s="27"/>
    </row>
    <row r="195" spans="2:2" x14ac:dyDescent="0.25">
      <c r="B195" s="27"/>
    </row>
    <row r="196" spans="2:2" x14ac:dyDescent="0.25">
      <c r="B196" s="27"/>
    </row>
    <row r="197" spans="2:2" x14ac:dyDescent="0.25">
      <c r="B197" s="27"/>
    </row>
    <row r="198" spans="2:2" x14ac:dyDescent="0.25">
      <c r="B198" s="27"/>
    </row>
    <row r="199" spans="2:2" x14ac:dyDescent="0.25">
      <c r="B199" s="27"/>
    </row>
    <row r="200" spans="2:2" x14ac:dyDescent="0.25">
      <c r="B200" s="27"/>
    </row>
    <row r="201" spans="2:2" x14ac:dyDescent="0.25">
      <c r="B201" s="27"/>
    </row>
    <row r="202" spans="2:2" x14ac:dyDescent="0.25">
      <c r="B202" s="27"/>
    </row>
    <row r="203" spans="2:2" x14ac:dyDescent="0.25">
      <c r="B203" s="27"/>
    </row>
    <row r="204" spans="2:2" x14ac:dyDescent="0.25">
      <c r="B204" s="27"/>
    </row>
    <row r="205" spans="2:2" x14ac:dyDescent="0.25">
      <c r="B205" s="27"/>
    </row>
    <row r="206" spans="2:2" x14ac:dyDescent="0.25">
      <c r="B206" s="27"/>
    </row>
    <row r="207" spans="2:2" x14ac:dyDescent="0.25">
      <c r="B207" s="27"/>
    </row>
  </sheetData>
  <mergeCells count="5">
    <mergeCell ref="B3:C3"/>
    <mergeCell ref="A4:C4"/>
    <mergeCell ref="A7:A8"/>
    <mergeCell ref="B7:B8"/>
    <mergeCell ref="C7:C8"/>
  </mergeCells>
  <pageMargins left="0.70866141732283472" right="0.39370078740157483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Изыхский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2026-04-02T04:32:35Z</dcterms:modified>
</cp:coreProperties>
</file>