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Изыхский 2027-2028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8" i="1" l="1"/>
  <c r="C128" i="1"/>
  <c r="D14" i="1"/>
  <c r="C14" i="1"/>
  <c r="D135" i="1" l="1"/>
  <c r="D175" i="1" l="1"/>
  <c r="D173" i="1" s="1"/>
  <c r="D165" i="1"/>
  <c r="D167" i="1"/>
  <c r="D156" i="1"/>
  <c r="D152" i="1"/>
  <c r="D155" i="1" l="1"/>
  <c r="D143" i="1"/>
  <c r="D130" i="1"/>
  <c r="D126" i="1" s="1"/>
  <c r="D134" i="1" l="1"/>
  <c r="D125" i="1" s="1"/>
  <c r="D124" i="1" s="1"/>
  <c r="D122" i="1"/>
  <c r="D119" i="1" s="1"/>
  <c r="D80" i="1"/>
  <c r="D79" i="1" s="1"/>
  <c r="D75" i="1" s="1"/>
  <c r="D64" i="1"/>
  <c r="D58" i="1" s="1"/>
  <c r="D57" i="1" s="1"/>
  <c r="D41" i="1"/>
  <c r="D44" i="1"/>
  <c r="D43" i="1" s="1"/>
  <c r="D46" i="1"/>
  <c r="D35" i="1"/>
  <c r="D31" i="1" s="1"/>
  <c r="D29" i="1"/>
  <c r="D27" i="1"/>
  <c r="D25" i="1"/>
  <c r="D23" i="1"/>
  <c r="D40" i="1" l="1"/>
  <c r="D22" i="1"/>
  <c r="D21" i="1" s="1"/>
  <c r="D13" i="1" l="1"/>
  <c r="D12" i="1" s="1"/>
  <c r="D10" i="1" s="1"/>
  <c r="C27" i="1" l="1"/>
  <c r="C148" i="1" l="1"/>
  <c r="C141" i="1" l="1"/>
  <c r="C132" i="1" l="1"/>
  <c r="C143" i="1" l="1"/>
  <c r="C156" i="1"/>
  <c r="C135" i="1" l="1"/>
  <c r="C35" i="1" l="1"/>
  <c r="C31" i="1" s="1"/>
  <c r="C175" i="1" l="1"/>
  <c r="C173" i="1" s="1"/>
  <c r="C171" i="1"/>
  <c r="C170" i="1" s="1"/>
  <c r="C167" i="1"/>
  <c r="C165" i="1"/>
  <c r="C152" i="1"/>
  <c r="C134" i="1" s="1"/>
  <c r="C150" i="1"/>
  <c r="C130" i="1"/>
  <c r="C126" i="1" s="1"/>
  <c r="C122" i="1"/>
  <c r="C119" i="1" s="1"/>
  <c r="C80" i="1"/>
  <c r="C79" i="1" s="1"/>
  <c r="C75" i="1" s="1"/>
  <c r="C64" i="1"/>
  <c r="C58" i="1" s="1"/>
  <c r="C57" i="1" s="1"/>
  <c r="C46" i="1"/>
  <c r="C44" i="1"/>
  <c r="C41" i="1"/>
  <c r="C29" i="1"/>
  <c r="C25" i="1"/>
  <c r="C23" i="1"/>
  <c r="C13" i="1"/>
  <c r="C155" i="1" l="1"/>
  <c r="C125" i="1" s="1"/>
  <c r="C22" i="1"/>
  <c r="C21" i="1" s="1"/>
  <c r="C43" i="1"/>
  <c r="C40" i="1" s="1"/>
  <c r="C12" i="1" l="1"/>
  <c r="C124" i="1"/>
  <c r="C10" i="1" l="1"/>
</calcChain>
</file>

<file path=xl/sharedStrings.xml><?xml version="1.0" encoding="utf-8"?>
<sst xmlns="http://schemas.openxmlformats.org/spreadsheetml/2006/main" count="344" uniqueCount="338">
  <si>
    <t>Наименование 
показателя</t>
  </si>
  <si>
    <t>Код дохода по бюджетной классификации</t>
  </si>
  <si>
    <t>Доходы бюджета - ИТОГО</t>
  </si>
  <si>
    <t xml:space="preserve"> 000 8 50 00000 00 0000 000 </t>
  </si>
  <si>
    <t xml:space="preserve">  НАЛОГОВЫЕ И НЕНАЛОГОВЫЕ ДОХОДЫ</t>
  </si>
  <si>
    <t xml:space="preserve"> 000 1 00 00000 00 0000 000</t>
  </si>
  <si>
    <t xml:space="preserve">  НАЛОГИ НА ПРИБЫЛЬ, ДОХОДЫ</t>
  </si>
  <si>
    <t xml:space="preserve"> 000 1 01 00000 00 0000 000</t>
  </si>
  <si>
    <t xml:space="preserve">  Налог на доходы физических лиц</t>
  </si>
  <si>
    <t xml:space="preserve"> 000 1 01 02000 01 0000 110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</si>
  <si>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</si>
  <si>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000 1 01 02010 01 0000 110</t>
  </si>
  <si>
    <t xml:space="preserve">  НАЛОГИ НА ТОВАРЫ (РАБОТЫ, УСЛУГИ), РЕАЛИЗУЕМЫЕ НА ТЕРРИТОРИИ РОССИЙСКОЙ ФЕДЕРАЦИИ</t>
  </si>
  <si>
    <t xml:space="preserve"> 000 1 03 00000 00 0000 000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</si>
  <si>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</si>
  <si>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</si>
  <si>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</si>
  <si>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</si>
  <si>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</si>
  <si>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</si>
  <si>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</si>
  <si>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</si>
  <si>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</si>
  <si>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</si>
  <si>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</si>
  <si>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</si>
  <si>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</si>
  <si>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</si>
  <si>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</si>
  <si>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</si>
  <si>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000 1 03 02261 01 0000 110</t>
  </si>
  <si>
    <t xml:space="preserve">  НАЛОГИ НА СОВОКУПНЫЙ ДОХОД</t>
  </si>
  <si>
    <t xml:space="preserve"> 000 1 05 00000 00 0000 000</t>
  </si>
  <si>
    <t xml:space="preserve">  Единый сельскохозяйственный налог</t>
  </si>
  <si>
    <t xml:space="preserve"> 000 1 05 03000 01 0000 110</t>
  </si>
  <si>
    <t xml:space="preserve"> 000 1 05 03010 01 0000 110</t>
  </si>
  <si>
    <t xml:space="preserve">  НАЛОГИ НА ИМУЩЕСТВО</t>
  </si>
  <si>
    <t xml:space="preserve"> 000 1 06 00000 00 0000 000</t>
  </si>
  <si>
    <t xml:space="preserve">  Налог на имущество физических лиц</t>
  </si>
  <si>
    <t xml:space="preserve"> 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</si>
  <si>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</si>
  <si>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 xml:space="preserve"> 000 1 06 01030 10 0000 110</t>
  </si>
  <si>
    <t xml:space="preserve">  Земельный налог</t>
  </si>
  <si>
    <t xml:space="preserve"> 000 1 06 06000 00 0000 110</t>
  </si>
  <si>
    <t xml:space="preserve">  Земельный налог с организаций</t>
  </si>
  <si>
    <t xml:space="preserve"> 000 1 06 06030 00 0000 110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</si>
  <si>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</si>
  <si>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 xml:space="preserve"> 000 1 06 06033 10 0000 110</t>
  </si>
  <si>
    <t xml:space="preserve">  Земельный налог с физических лиц</t>
  </si>
  <si>
    <t xml:space="preserve"> 000 1 06 06040 00 0000 110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</si>
  <si>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</si>
  <si>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 xml:space="preserve"> 000 1 06 06043 10 0000 110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</si>
  <si>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</si>
  <si>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</si>
  <si>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</si>
  <si>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000 1 11 05000 00 0000 120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</si>
  <si>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</si>
  <si>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 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</si>
  <si>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 xml:space="preserve"> 000 1 11 05035 10 0000 120</t>
  </si>
  <si>
    <t xml:space="preserve">  ДОХОДЫ ОТ ОКАЗАНИЯ ПЛАТНЫХ УСЛУГ И КОМПЕНСАЦИИ ЗАТРАТ ГОСУДАРСТВА</t>
  </si>
  <si>
    <t xml:space="preserve"> 000 1 13 00000 00 0000 000</t>
  </si>
  <si>
    <t xml:space="preserve">  Доходы от компенсации затрат государства</t>
  </si>
  <si>
    <t xml:space="preserve"> 000 1 13 02000 00 0000 130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</si>
  <si>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</si>
  <si>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</si>
  <si>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</si>
  <si>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 xml:space="preserve"> 000 1 13 02065 10 0000 130</t>
  </si>
  <si>
    <t xml:space="preserve">  ПРОЧИЕ НЕНАЛОГОВЫЕ ДОХОДЫ</t>
  </si>
  <si>
    <t xml:space="preserve"> 000 1 17 00000 00 0000 000</t>
  </si>
  <si>
    <t xml:space="preserve">  Средства самообложения граждан</t>
  </si>
  <si>
    <t xml:space="preserve"> 000 1 17 14000 00 0000 150</t>
  </si>
  <si>
    <t xml:space="preserve">  Средства самообложения граждан, зачисляемые в бюджеты сельских поселений</t>
  </si>
  <si>
    <t xml:space="preserve"> 000 1 17 14030 10 0000 150</t>
  </si>
  <si>
    <t xml:space="preserve">  БЕЗВОЗМЕЗДНЫЕ ПОСТУПЛЕНИЯ</t>
  </si>
  <si>
    <t xml:space="preserve"> 000 2 00 00000 00 0000 000</t>
  </si>
  <si>
    <t xml:space="preserve">  БЕЗВОЗМЕЗДНЫЕ ПОСТУПЛЕНИЯ ОТ ДРУГИХ БЮДЖЕТОВ БЮДЖЕТНОЙ СИСТЕМЫ РОССИЙСКОЙ ФЕДЕРАЦИИ</t>
  </si>
  <si>
    <t xml:space="preserve"> 000 2 02 00000 00 0000 000</t>
  </si>
  <si>
    <t xml:space="preserve">  Дотации бюджетам бюджетной системы Российской Федерации</t>
  </si>
  <si>
    <t xml:space="preserve"> 000 2 02 10000 00 0000 150</t>
  </si>
  <si>
    <t xml:space="preserve"> 000 2 02 16001 00 0000 150</t>
  </si>
  <si>
    <t xml:space="preserve"> 000 2 02 16001 10 0000 150</t>
  </si>
  <si>
    <t xml:space="preserve">  Субсидии бюджетам бюджетной системы Российской Федерации (межбюджетные субсидии)</t>
  </si>
  <si>
    <t xml:space="preserve"> 000 2 02 20000 00 0000 150</t>
  </si>
  <si>
    <t xml:space="preserve">  Субсидии бюджетам на строительство и реконструкцию (модернизацию) объектов питьевого водоснабжения</t>
  </si>
  <si>
    <t xml:space="preserve"> 000 2022524300 0000 150</t>
  </si>
  <si>
    <t xml:space="preserve">  Субсидии бюджетам сельских поселений на строительство и реконструкцию (модернизацию) объектов питьевого водоснабжения</t>
  </si>
  <si>
    <t xml:space="preserve"> 000 2022524310 0000 150</t>
  </si>
  <si>
    <t xml:space="preserve">  Прочие субсидии</t>
  </si>
  <si>
    <t xml:space="preserve"> 000 2 02 29999 00 0000 150</t>
  </si>
  <si>
    <t xml:space="preserve">  Прочие субсидии бюджетам сельских поселений</t>
  </si>
  <si>
    <t xml:space="preserve"> 000 2 02 29999 10 0000 150</t>
  </si>
  <si>
    <t xml:space="preserve">  Субвенции бюджетам бюджетной системы Российской Федерации</t>
  </si>
  <si>
    <t xml:space="preserve"> 000 2 02 30000 00 0000 150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</si>
  <si>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</si>
  <si>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000 2 02 30024 00 0000 150</t>
  </si>
  <si>
    <t xml:space="preserve">  Субвенции бюджетам сельских поселений на выполнение передаваемых полномочий субъектов Российской Федерации</t>
  </si>
  <si>
    <t xml:space="preserve"> 000 2 02 30024 10 0000 150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</si>
  <si>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</si>
  <si>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000 2 02 35118 00 0000 150</t>
  </si>
  <si>
    <t xml:space="preserve">  Субвенции бюджетам сельских поселений на осуществление первичного воинского учета на территориях, где отсутствуют военные комиссариаты</t>
  </si>
  <si>
    <t xml:space="preserve"> 000 2 02 35118 10 0000 150</t>
  </si>
  <si>
    <t xml:space="preserve">  Субвенции бюджетам на оплату жилищно-коммунальных услуг отдельным категориям граждан</t>
  </si>
  <si>
    <t xml:space="preserve"> 000 2 02 35250 00 0000 150</t>
  </si>
  <si>
    <t xml:space="preserve">  Субвенции бюджетам сельских поселений на оплату жилищно-коммунальных услуг отдельным категориям граждан</t>
  </si>
  <si>
    <t xml:space="preserve"> 000 2 02 35250 10 0000 150</t>
  </si>
  <si>
    <t xml:space="preserve">  ПРОЧИЕ БЕЗВОЗМЕЗДНЫЕ ПОСТУПЛЕНИЯ</t>
  </si>
  <si>
    <t xml:space="preserve"> 000 2 07 00000 00 0000 000</t>
  </si>
  <si>
    <t xml:space="preserve">  Прочие безвозмездные поступления в бюджеты сельских поселений</t>
  </si>
  <si>
    <t xml:space="preserve"> 000 2 07 05000 10 0000 150</t>
  </si>
  <si>
    <t xml:space="preserve"> 000 2 07 05030 10 0000 150</t>
  </si>
  <si>
    <t>1</t>
  </si>
  <si>
    <t>3</t>
  </si>
  <si>
    <t xml:space="preserve">в том числе: 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</si>
  <si>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</si>
  <si>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</si>
  <si>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</si>
  <si>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000 1 01 02030 01 0000 110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</si>
  <si>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</si>
  <si>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</si>
  <si>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</si>
  <si>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</si>
  <si>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</si>
  <si>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 (за налоговые периоды, истекшие до 1 января 2011 года)</t>
  </si>
  <si>
    <t xml:space="preserve"> 000 1050302001 0000 110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</si>
  <si>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</si>
  <si>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</si>
  <si>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 </t>
  </si>
  <si>
    <t xml:space="preserve"> 000 1050402002 0000 110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</si>
  <si>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</si>
  <si>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</si>
  <si>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</si>
  <si>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</si>
  <si>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</si>
  <si>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</si>
  <si>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ЗАДОЛЖЕННОСТЬ И ПЕРЕРАСЧЕТЫ ПО ОТМЕНЕННЫМ НАЛОГАМ, СБОРАМ И ИНЫМ ОБЯЗАТЕЛЬНЫМ ПЛАТЕЖАМ</t>
  </si>
  <si>
    <t xml:space="preserve"> 000 1090000000 0000 000</t>
  </si>
  <si>
    <t xml:space="preserve">  Налоги на имущество</t>
  </si>
  <si>
    <t xml:space="preserve"> 000 1090400000 0000 110</t>
  </si>
  <si>
    <t xml:space="preserve">  Земельный налог (по обязательствам, возникшим до 1 января 2006 года)</t>
  </si>
  <si>
    <t xml:space="preserve"> 000 1090405000 0000 110</t>
  </si>
  <si>
    <t xml:space="preserve">  Земельный налог (по обязательствам, возникшим до 1 января 2006 года), мобилизуемый на территориях сельских поселений</t>
  </si>
  <si>
    <t xml:space="preserve"> 000 1090405310 0000 110</t>
  </si>
  <si>
    <t xml:space="preserve">  Прочие налоги и сборы (по отмененным налогам и сборам субъектов Российской Федерации)</t>
  </si>
  <si>
    <t xml:space="preserve"> 000 1090600002 0000 110</t>
  </si>
  <si>
    <t xml:space="preserve">  Налог с продаж</t>
  </si>
  <si>
    <t xml:space="preserve"> 000 1090601002 0000 110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</si>
  <si>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</si>
  <si>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</si>
  <si>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</si>
  <si>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</si>
  <si>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</si>
  <si>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</si>
  <si>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</si>
  <si>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</si>
  <si>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</si>
  <si>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000 1110502510 0000 120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</si>
  <si>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</si>
  <si>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</si>
  <si>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</si>
  <si>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</si>
  <si>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</si>
  <si>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</si>
  <si>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</si>
  <si>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</si>
  <si>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</si>
  <si>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</si>
  <si>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</si>
  <si>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</si>
  <si>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</si>
  <si>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</si>
  <si>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</si>
  <si>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</si>
  <si>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</si>
  <si>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</si>
  <si>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</si>
  <si>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</si>
  <si>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</si>
  <si>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</si>
  <si>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</si>
  <si>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</si>
  <si>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</si>
  <si>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</si>
  <si>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</si>
  <si>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</si>
  <si>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</si>
  <si>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</si>
  <si>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Прочие доходы от компенсации затрат бюджетов сельских поселений</t>
  </si>
  <si>
    <t xml:space="preserve"> 000 1130299510 0000 130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</si>
  <si>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</si>
  <si>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</si>
  <si>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</si>
  <si>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</si>
  <si>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</si>
  <si>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000 1140205010 0000 410</t>
  </si>
  <si>
    <t xml:space="preserve">  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</si>
  <si>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 xml:space="preserve"> 000 1140205210 0000 410</t>
  </si>
  <si>
    <t xml:space="preserve">  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</si>
  <si>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000 1140205010 0000 440</t>
  </si>
  <si>
    <t xml:space="preserve">  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</si>
  <si>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000 1140205310 0000 440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</si>
  <si>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</si>
  <si>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</si>
  <si>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</si>
  <si>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</si>
  <si>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</si>
  <si>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</si>
  <si>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</si>
  <si>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</si>
  <si>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</si>
  <si>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 xml:space="preserve"> 000 1140602510 0000 430</t>
  </si>
  <si>
    <t xml:space="preserve">  ШТРАФЫ, САНКЦИИ, ВОЗМЕЩЕНИЕ УЩЕРБА</t>
  </si>
  <si>
    <t xml:space="preserve"> 000 1160000000 0000 000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</si>
  <si>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</si>
  <si>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 xml:space="preserve"> 000 1160800001 0000 140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</si>
  <si>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</si>
  <si>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 000 1160801001 0000 140</t>
  </si>
  <si>
    <t xml:space="preserve">  Денежные взыскания (штрафы) и иные суммы, взыскиваемые с лиц, виновных в совершении преступлений, и в возмещение ущерба имуществу</t>
  </si>
  <si>
    <t xml:space="preserve"> 000 1162100000 0000 140</t>
  </si>
  <si>
    <t xml:space="preserve">  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</si>
  <si>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 xml:space="preserve"> 000 1162105005 0000 140</t>
  </si>
  <si>
    <t xml:space="preserve">  Доходы от возмещения ущерба при возникновении страховых случаев</t>
  </si>
  <si>
    <t xml:space="preserve"> 000 1162300000 0000 140</t>
  </si>
  <si>
    <t xml:space="preserve">  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</si>
  <si>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 xml:space="preserve"> 000 1162305005 0000 140</t>
  </si>
  <si>
    <t xml:space="preserve">  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</si>
  <si>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 xml:space="preserve"> 000 1162305105 0000 140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</si>
  <si>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</si>
  <si>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 xml:space="preserve"> 000 1162500000 0000 140</t>
  </si>
  <si>
    <t xml:space="preserve">  Денежные взыскания (штрафы) за нарушение земельного законодательства</t>
  </si>
  <si>
    <t xml:space="preserve"> 000 1162506001 0000 140</t>
  </si>
  <si>
    <t xml:space="preserve">  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</si>
  <si>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 xml:space="preserve"> 000 1162800001 0000 140</t>
  </si>
  <si>
    <t xml:space="preserve">  Денежные взыскания (штрафы) за правонарушения в области дорожного движения</t>
  </si>
  <si>
    <t xml:space="preserve"> 000 1163000001 0000 140</t>
  </si>
  <si>
    <t xml:space="preserve">  Прочие денежные взыскания (штрафы) за правонарушения в области дорожного движения</t>
  </si>
  <si>
    <t xml:space="preserve"> 000 1163003001 0000 140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</si>
  <si>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</si>
  <si>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 000 1163300000 0000 140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</si>
  <si>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</si>
  <si>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 xml:space="preserve"> 000 1163305005 0000 140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</si>
  <si>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</si>
  <si>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 xml:space="preserve"> 000 1163305010 0000 140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</si>
  <si>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</si>
  <si>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 000 1164300001 0000 140</t>
  </si>
  <si>
    <t xml:space="preserve">  Денежные взыскания (штрафы), установленные законами субъектов Российской Федерации за несоблюдение муниципальных правовых актов</t>
  </si>
  <si>
    <t xml:space="preserve"> 000 1165100002 0000 140</t>
  </si>
  <si>
    <t xml:space="preserve">  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</si>
  <si>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 xml:space="preserve"> 000 1165104002 0000 140</t>
  </si>
  <si>
    <t xml:space="preserve">  Прочие поступления от денежных взысканий (штрафов) и иных сумм в возмещение ущерба</t>
  </si>
  <si>
    <t xml:space="preserve"> 000 1169000000 0000 140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</si>
  <si>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</si>
  <si>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 xml:space="preserve"> 000 1169005005 0000 140</t>
  </si>
  <si>
    <t xml:space="preserve">  Прочие поступления от денежных взысканий (штрафов) и иных сумм в возмещение ущерба, зачисляемые в бюджеты сельских поселений</t>
  </si>
  <si>
    <t xml:space="preserve"> 000 1169005010 0000 140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</si>
  <si>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</si>
  <si>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</si>
  <si>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</si>
  <si>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</si>
  <si>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Дотации бюджетам на поддержку мер по обеспечению сбалансированности бюджетов</t>
  </si>
  <si>
    <t xml:space="preserve"> 000 2 02 15002 00 0000 150</t>
  </si>
  <si>
    <t xml:space="preserve">  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</si>
  <si>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  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</si>
  <si>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  Субсидии бюджетам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</si>
  <si>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 xml:space="preserve"> 000 2022515900 0000 150</t>
  </si>
  <si>
    <t xml:space="preserve">  Субсидии бюджетам муниципальных районов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</si>
  <si>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 xml:space="preserve"> 000 2022515905 0000 150</t>
  </si>
  <si>
    <t xml:space="preserve">  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</si>
  <si>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 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</si>
  <si>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 Субсидия бюджетам на поддержку отрасли культуры</t>
  </si>
  <si>
    <t xml:space="preserve"> 000 2 02 25519 00 0000 150</t>
  </si>
  <si>
    <t xml:space="preserve">  Субсидия бюджетам муниципальных районов на поддержку отрасли культуры</t>
  </si>
  <si>
    <t xml:space="preserve"> 000 2022551905 0000 150</t>
  </si>
  <si>
    <t xml:space="preserve">  Субсидия бюджетам сельских поселений на поддержку отрасли культуры</t>
  </si>
  <si>
    <t xml:space="preserve"> 000 2 02 25519 10 0000 150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</si>
  <si>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</si>
  <si>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</si>
  <si>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</si>
  <si>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</si>
  <si>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содержание ребенка в семье опекуна и приемной семье, а также вознаграждение, причитающееся приемному родителю</t>
  </si>
  <si>
    <t xml:space="preserve"> 000 2023002700 0000 150</t>
  </si>
  <si>
    <t xml:space="preserve">  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</si>
  <si>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 xml:space="preserve"> 000 2023002705 0000 150</t>
  </si>
  <si>
    <t xml:space="preserve">  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</si>
  <si>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000 2023002900 0000 150</t>
  </si>
  <si>
    <t xml:space="preserve">  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</si>
  <si>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000 2023002905 0000 150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</si>
  <si>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</si>
  <si>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000 2023508200 0000 150</t>
  </si>
  <si>
    <t xml:space="preserve">  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</si>
  <si>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000 2023508205 0000 150</t>
  </si>
  <si>
    <t xml:space="preserve">  Субвенции бюджетам муниципальных районов на оплату жилищно-коммунальных услуг отдельным категориям граждан</t>
  </si>
  <si>
    <t xml:space="preserve"> 000 2023525005 0000 150</t>
  </si>
  <si>
    <t xml:space="preserve">  Иные межбюджетные трансферты</t>
  </si>
  <si>
    <t xml:space="preserve"> 000 2 02 40000 00 0000 150</t>
  </si>
  <si>
    <t xml:space="preserve">  Прочие межбюджетные трансферты, передаваемые бюджетам</t>
  </si>
  <si>
    <t xml:space="preserve"> 000 2 02 49999 00 0000 150</t>
  </si>
  <si>
    <t xml:space="preserve">  Прочие межбюджетные трансферты, передаваемые бюджетам сельских поселений</t>
  </si>
  <si>
    <t xml:space="preserve"> 000 2 02 49999 10 0000 150</t>
  </si>
  <si>
    <t xml:space="preserve">  Прочие безвозмездные поступления в бюджеты муниципальных районов</t>
  </si>
  <si>
    <t xml:space="preserve"> 000 2 07 05000 05 0000 150</t>
  </si>
  <si>
    <t xml:space="preserve"> 000 2070503005 0000 150</t>
  </si>
  <si>
    <t xml:space="preserve"> 000 2 02 27576 10 0000 150</t>
  </si>
  <si>
    <t xml:space="preserve"> 000 2 02 27576 00 0000 150</t>
  </si>
  <si>
    <t xml:space="preserve">  Субсидии бюджетам на софинансирование капитальных вложений в объекты государственной (иуниципальной) собственности в рамках обеспечения комплесного развития сельских территорий</t>
  </si>
  <si>
    <t xml:space="preserve">  Субсидии бюджетам сельских поселений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</si>
  <si>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 xml:space="preserve">  Дотации бюджетам сельских поселений на выравнивание бюджетной обеспеченности из бюжето муниципальных районов</t>
  </si>
  <si>
    <t xml:space="preserve"> 000 2 02 25467 10 0000 150</t>
  </si>
  <si>
    <t xml:space="preserve"> 000 2 02 25467 00 0000 150</t>
  </si>
  <si>
    <t xml:space="preserve"> 000 2 02 20041 10 0000 150</t>
  </si>
  <si>
    <t xml:space="preserve"> 000 2 02 20041 00 0000 150</t>
  </si>
  <si>
    <t xml:space="preserve"> 000 1 11 05030 00 0000 120</t>
  </si>
  <si>
    <t xml:space="preserve"> 000 1 03 02231 01 0000 110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</si>
  <si>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</si>
  <si>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 xml:space="preserve">  Прочие дотации</t>
  </si>
  <si>
    <t xml:space="preserve">  Прочие дотации бюджетам сельских поселений</t>
  </si>
  <si>
    <t>Субсидии бюджетам на поддержку отрасли культуры</t>
  </si>
  <si>
    <t>Субсидии бюджетам сельских поселений на поддержку отрасли культуры</t>
  </si>
  <si>
    <t xml:space="preserve"> 000 2 02 19999 10 0000 150</t>
  </si>
  <si>
    <t xml:space="preserve"> 000 2 02 19999 00 0000 150</t>
  </si>
  <si>
    <t>(руб.)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</si>
  <si>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</si>
  <si>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</si>
  <si>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 xml:space="preserve"> 000 2 02 25576 10 0000 150</t>
  </si>
  <si>
    <t>Субсидии бюджетам сельских поселений на обеспечение комплексного развития сельских территорий</t>
  </si>
  <si>
    <t>Субсидии бюджетам на обеспечение комплексного развития сельских территорий</t>
  </si>
  <si>
    <t xml:space="preserve"> 000 2 02 25576 00 0000 150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</si>
  <si>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</si>
  <si>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0001 01 02080 01 0000 110</t>
  </si>
  <si>
    <t>План на 2027 год</t>
  </si>
  <si>
    <t>Доходы бюджета муниципального образования Изыхский сельсовет на 2027-2028 год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</si>
  <si>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</si>
  <si>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000 1 01 02210 01 0000 110</t>
  </si>
  <si>
    <t>000 2 02 15009 10 0000 150</t>
  </si>
  <si>
    <t>000 2 02 15009 00 0000 150</t>
  </si>
  <si>
    <t>Дотации бюджетам сельских поселений на частичную компенсацию дополнительных расходов на повышение оплаты труда работников бюджетной сферы и иные цели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</si>
  <si>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</si>
  <si>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План на 2028 год</t>
  </si>
  <si>
    <t xml:space="preserve">Приложение 4 к решению Совета депутатов Изыхского сельсовета Алтайского района Республики Хакасия от 26.12.2025 № 30 "О бюджете муниципального образования Изыхский сельсовет Алтайского района Республики Хакасия на 2026 год и плановый период 2027-2028 годов"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</si>
</sst>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9" fontId="2" fillId="0" borderId="1">
      <alignment horizontal="center" vertical="center" wrapText="1"/>
    </xf>
    <xf numFmtId="0" fontId="2" fillId="0" borderId="3">
      <alignment horizontal="left" wrapText="1"/>
    </xf>
    <xf numFmtId="0" fontId="2" fillId="0" borderId="4">
      <alignment horizontal="left" wrapText="1" indent="1"/>
    </xf>
    <xf numFmtId="0" fontId="2" fillId="0" borderId="5">
      <alignment horizontal="left" wrapText="1" indent="2"/>
    </xf>
    <xf numFmtId="49" fontId="2" fillId="0" borderId="6">
      <alignment horizontal="center"/>
    </xf>
    <xf numFmtId="49" fontId="2" fillId="0" borderId="7">
      <alignment horizontal="center"/>
    </xf>
    <xf numFmtId="49" fontId="2" fillId="0" borderId="1">
      <alignment horizontal="center"/>
    </xf>
    <xf numFmtId="0" fontId="2" fillId="0" borderId="5">
      <alignment horizontal="left" wrapText="1" indent="2"/>
    </xf>
    <xf numFmtId="49" fontId="2" fillId="0" borderId="1">
      <alignment horizontal="center"/>
    </xf>
  </cellStyleXfs>
  <cellXfs count="40">
    <xf numFmtId="0" fontId="0" fillId="0" borderId="0" xfId="0"/>
    <xf numFmtId="0" fontId="1" fillId="0" borderId="0" xfId="0" applyFont="1" applyAlignment="1">
      <alignment horizontal="center" vertical="top" wrapText="1"/>
    </xf>
    <xf numFmtId="49" fontId="4" fillId="0" borderId="2" xfId="1" applyFont="1" applyBorder="1" applyProtection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2" xfId="0" applyFont="1" applyBorder="1" applyProtection="1">
      <protection locked="0"/>
    </xf>
    <xf numFmtId="0" fontId="0" fillId="3" borderId="0" xfId="0" applyFill="1"/>
    <xf numFmtId="49" fontId="4" fillId="3" borderId="2" xfId="1" applyFont="1" applyFill="1" applyBorder="1" applyProtection="1">
      <alignment horizontal="center" vertical="center" wrapText="1"/>
    </xf>
    <xf numFmtId="0" fontId="3" fillId="2" borderId="2" xfId="2" applyNumberFormat="1" applyFont="1" applyFill="1" applyBorder="1" applyAlignment="1" applyProtection="1">
      <alignment wrapText="1"/>
    </xf>
    <xf numFmtId="49" fontId="3" fillId="2" borderId="2" xfId="5" applyFont="1" applyFill="1" applyBorder="1" applyAlignment="1" applyProtection="1">
      <alignment horizontal="center" vertical="center"/>
    </xf>
    <xf numFmtId="4" fontId="5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3" applyNumberFormat="1" applyFont="1" applyFill="1" applyBorder="1" applyAlignment="1" applyProtection="1">
      <alignment wrapText="1"/>
    </xf>
    <xf numFmtId="49" fontId="3" fillId="2" borderId="2" xfId="6" applyFont="1" applyFill="1" applyBorder="1" applyAlignment="1" applyProtection="1">
      <alignment horizontal="center" vertical="center"/>
    </xf>
    <xf numFmtId="0" fontId="3" fillId="2" borderId="2" xfId="4" applyNumberFormat="1" applyFont="1" applyFill="1" applyBorder="1" applyAlignment="1" applyProtection="1">
      <alignment wrapText="1"/>
    </xf>
    <xf numFmtId="49" fontId="3" fillId="2" borderId="2" xfId="7" applyFont="1" applyFill="1" applyBorder="1" applyAlignment="1" applyProtection="1">
      <alignment horizontal="center" vertical="center"/>
    </xf>
    <xf numFmtId="0" fontId="3" fillId="0" borderId="2" xfId="4" applyNumberFormat="1" applyFont="1" applyBorder="1" applyAlignment="1" applyProtection="1">
      <alignment horizontal="left" vertical="top" wrapText="1"/>
    </xf>
    <xf numFmtId="49" fontId="3" fillId="3" borderId="2" xfId="7" applyFont="1" applyFill="1" applyBorder="1" applyAlignment="1" applyProtection="1">
      <alignment horizontal="center" vertical="center"/>
    </xf>
    <xf numFmtId="4" fontId="5" fillId="0" borderId="2" xfId="0" applyNumberFormat="1" applyFont="1" applyBorder="1" applyAlignment="1" applyProtection="1">
      <alignment horizontal="center" vertical="center"/>
      <protection locked="0"/>
    </xf>
    <xf numFmtId="0" fontId="3" fillId="2" borderId="2" xfId="4" applyNumberFormat="1" applyFont="1" applyFill="1" applyBorder="1" applyAlignment="1" applyProtection="1">
      <alignment horizontal="left" vertical="top" wrapText="1"/>
    </xf>
    <xf numFmtId="49" fontId="3" fillId="3" borderId="2" xfId="7" applyFont="1" applyFill="1" applyBorder="1" applyAlignment="1" applyProtection="1">
      <alignment horizontal="left" vertical="center"/>
    </xf>
    <xf numFmtId="0" fontId="3" fillId="2" borderId="2" xfId="4" applyNumberFormat="1" applyFont="1" applyFill="1" applyBorder="1" applyProtection="1">
      <alignment horizontal="left" wrapText="1" indent="2"/>
    </xf>
    <xf numFmtId="0" fontId="3" fillId="3" borderId="2" xfId="4" applyNumberFormat="1" applyFont="1" applyFill="1" applyBorder="1" applyAlignment="1" applyProtection="1">
      <alignment horizontal="left" vertical="top" wrapText="1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4" applyNumberFormat="1" applyFont="1" applyBorder="1" applyAlignment="1" applyProtection="1">
      <alignment horizontal="left" vertical="center" wrapText="1"/>
    </xf>
    <xf numFmtId="0" fontId="10" fillId="0" borderId="0" xfId="0" applyFont="1" applyAlignment="1">
      <alignment vertical="center"/>
    </xf>
    <xf numFmtId="49" fontId="3" fillId="0" borderId="2" xfId="7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top" wrapText="1"/>
    </xf>
    <xf numFmtId="0" fontId="3" fillId="0" borderId="2" xfId="8" applyFont="1" applyBorder="1" applyAlignment="1">
      <alignment horizontal="left" vertical="top" wrapText="1"/>
    </xf>
    <xf numFmtId="49" fontId="3" fillId="0" borderId="1" xfId="9" applyFont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3" borderId="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9" fontId="3" fillId="0" borderId="2" xfId="1" applyFont="1" applyBorder="1" applyProtection="1">
      <alignment horizontal="center" vertical="center" wrapText="1"/>
    </xf>
    <xf numFmtId="49" fontId="3" fillId="0" borderId="2" xfId="1" applyFont="1" applyBorder="1" applyProtection="1">
      <alignment horizontal="center" vertical="center" wrapText="1"/>
      <protection locked="0"/>
    </xf>
    <xf numFmtId="49" fontId="3" fillId="3" borderId="2" xfId="1" applyFont="1" applyFill="1" applyBorder="1" applyProtection="1">
      <alignment horizontal="center" vertical="center" wrapText="1"/>
    </xf>
    <xf numFmtId="49" fontId="3" fillId="3" borderId="2" xfId="1" applyFont="1" applyFill="1" applyBorder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</cellXfs>
  <cellStyles count="10">
    <cellStyle name="xl28" xfId="1"/>
    <cellStyle name="xl29" xfId="2"/>
    <cellStyle name="xl30" xfId="3"/>
    <cellStyle name="xl31" xfId="4"/>
    <cellStyle name="xl34 27" xfId="8"/>
    <cellStyle name="xl41" xfId="5"/>
    <cellStyle name="xl42" xfId="6"/>
    <cellStyle name="xl43" xfId="7"/>
    <cellStyle name="xl52 25" xfId="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6"/>
  <sheetViews>
    <sheetView tabSelected="1" topLeftCell="A3" zoomScale="80" zoomScaleNormal="80" workbookViewId="0">
      <selection activeCell="C12" sqref="C12"/>
    </sheetView>
  </sheetViews>
  <sheetFormatPr defaultRowHeight="15" x14ac:dyDescent="0.25"/>
  <cols>
    <col min="1" max="1" width="89.28515625" customWidth="1"/>
    <col min="2" max="2" width="28" style="5" customWidth="1"/>
    <col min="3" max="4" width="16.140625" customWidth="1"/>
  </cols>
  <sheetData>
    <row r="1" spans="1:4" hidden="1" x14ac:dyDescent="0.25"/>
    <row r="2" spans="1:4" hidden="1" x14ac:dyDescent="0.25"/>
    <row r="3" spans="1:4" ht="71.25" customHeight="1" x14ac:dyDescent="0.25">
      <c r="B3" s="30" t="s">
        <v>337</v>
      </c>
      <c r="C3" s="31"/>
      <c r="D3" s="31"/>
    </row>
    <row r="4" spans="1:4" ht="19.5" customHeight="1" x14ac:dyDescent="0.25">
      <c r="A4" s="34" t="s">
        <v>329</v>
      </c>
      <c r="B4" s="34"/>
      <c r="C4" s="34"/>
      <c r="D4" s="25"/>
    </row>
    <row r="5" spans="1:4" ht="51" hidden="1" customHeight="1" x14ac:dyDescent="0.25">
      <c r="A5" s="1"/>
      <c r="B5" s="1"/>
      <c r="C5" s="1"/>
      <c r="D5" s="1"/>
    </row>
    <row r="6" spans="1:4" ht="16.5" customHeight="1" x14ac:dyDescent="0.25">
      <c r="A6" s="1"/>
      <c r="B6" s="1"/>
      <c r="C6" s="3" t="s">
        <v>319</v>
      </c>
      <c r="D6" s="3"/>
    </row>
    <row r="7" spans="1:4" x14ac:dyDescent="0.25">
      <c r="A7" s="35" t="s">
        <v>0</v>
      </c>
      <c r="B7" s="37" t="s">
        <v>1</v>
      </c>
      <c r="C7" s="28" t="s">
        <v>328</v>
      </c>
      <c r="D7" s="28" t="s">
        <v>336</v>
      </c>
    </row>
    <row r="8" spans="1:4" ht="15" customHeight="1" x14ac:dyDescent="0.25">
      <c r="A8" s="36"/>
      <c r="B8" s="38"/>
      <c r="C8" s="39"/>
      <c r="D8" s="29"/>
    </row>
    <row r="9" spans="1:4" hidden="1" x14ac:dyDescent="0.25">
      <c r="A9" s="2" t="s">
        <v>110</v>
      </c>
      <c r="B9" s="6" t="s">
        <v>111</v>
      </c>
      <c r="C9" s="4"/>
      <c r="D9" s="4"/>
    </row>
    <row r="10" spans="1:4" ht="26.25" customHeight="1" x14ac:dyDescent="0.25">
      <c r="A10" s="7" t="s">
        <v>2</v>
      </c>
      <c r="B10" s="8" t="s">
        <v>3</v>
      </c>
      <c r="C10" s="9">
        <f>C12+C124</f>
        <v>18679024</v>
      </c>
      <c r="D10" s="9">
        <f>D12+D124</f>
        <v>18897317.899999999</v>
      </c>
    </row>
    <row r="11" spans="1:4" hidden="1" x14ac:dyDescent="0.25">
      <c r="A11" s="10" t="s">
        <v>112</v>
      </c>
      <c r="B11" s="11"/>
      <c r="C11" s="9"/>
      <c r="D11" s="9"/>
    </row>
    <row r="12" spans="1:4" x14ac:dyDescent="0.25">
      <c r="A12" s="12" t="s">
        <v>4</v>
      </c>
      <c r="B12" s="13" t="s">
        <v>5</v>
      </c>
      <c r="C12" s="9">
        <f>C13+C21+C31+C40+C57+C75+C119</f>
        <v>3480424</v>
      </c>
      <c r="D12" s="9">
        <f>D13+D21+D31+D40+D57+D75+D119</f>
        <v>3591117.9</v>
      </c>
    </row>
    <row r="13" spans="1:4" x14ac:dyDescent="0.25">
      <c r="A13" s="12" t="s">
        <v>6</v>
      </c>
      <c r="B13" s="13" t="s">
        <v>7</v>
      </c>
      <c r="C13" s="9">
        <f>C14</f>
        <v>1555800</v>
      </c>
      <c r="D13" s="9">
        <f>D14</f>
        <v>1602500</v>
      </c>
    </row>
    <row r="14" spans="1:4" x14ac:dyDescent="0.25">
      <c r="A14" s="12" t="s">
        <v>8</v>
      </c>
      <c r="B14" s="13" t="s">
        <v>9</v>
      </c>
      <c r="C14" s="9">
        <f>C15+C17+C18+C19+C20</f>
        <v>1555800</v>
      </c>
      <c r="D14" s="9">
        <f>D15+D17+D18+D19+D20</f>
        <v>1602500</v>
      </c>
    </row>
    <row r="15" spans="1:4" ht="48.75" customHeight="1" x14ac:dyDescent="0.25">
      <c r="A15" s="14" t="s">
        <v>10</v>
      </c>
      <c r="B15" s="15" t="s">
        <v>11</v>
      </c>
      <c r="C15" s="16">
        <v>957200</v>
      </c>
      <c r="D15" s="16">
        <v>985900</v>
      </c>
    </row>
    <row r="16" spans="1:4" ht="34.5" hidden="1" customHeight="1" x14ac:dyDescent="0.25">
      <c r="A16" s="14" t="s">
        <v>113</v>
      </c>
      <c r="B16" s="15" t="s">
        <v>114</v>
      </c>
      <c r="C16" s="16"/>
      <c r="D16" s="16"/>
    </row>
    <row r="17" spans="1:4" ht="79.5" customHeight="1" x14ac:dyDescent="0.25">
      <c r="A17" s="14" t="s">
        <v>320</v>
      </c>
      <c r="B17" s="15" t="s">
        <v>321</v>
      </c>
      <c r="C17" s="16">
        <v>47700</v>
      </c>
      <c r="D17" s="16">
        <v>49100</v>
      </c>
    </row>
    <row r="18" spans="1:4" ht="36.75" customHeight="1" x14ac:dyDescent="0.25">
      <c r="A18" s="14" t="s">
        <v>115</v>
      </c>
      <c r="B18" s="15" t="s">
        <v>116</v>
      </c>
      <c r="C18" s="16">
        <v>3100</v>
      </c>
      <c r="D18" s="16">
        <v>3200</v>
      </c>
    </row>
    <row r="19" spans="1:4" ht="90" hidden="1" customHeight="1" x14ac:dyDescent="0.25">
      <c r="A19" s="14" t="s">
        <v>326</v>
      </c>
      <c r="B19" s="15" t="s">
        <v>327</v>
      </c>
      <c r="C19" s="16">
        <v>0</v>
      </c>
      <c r="D19" s="16">
        <v>0</v>
      </c>
    </row>
    <row r="20" spans="1:4" ht="45.75" customHeight="1" x14ac:dyDescent="0.25">
      <c r="A20" s="26" t="s">
        <v>330</v>
      </c>
      <c r="B20" s="27" t="s">
        <v>331</v>
      </c>
      <c r="C20" s="16">
        <v>547800</v>
      </c>
      <c r="D20" s="16">
        <v>564300</v>
      </c>
    </row>
    <row r="21" spans="1:4" ht="30" customHeight="1" x14ac:dyDescent="0.25">
      <c r="A21" s="17" t="s">
        <v>12</v>
      </c>
      <c r="B21" s="13" t="s">
        <v>13</v>
      </c>
      <c r="C21" s="9">
        <f>C22</f>
        <v>1135824</v>
      </c>
      <c r="D21" s="9">
        <f>D22</f>
        <v>1164417.8999999999</v>
      </c>
    </row>
    <row r="22" spans="1:4" ht="34.5" customHeight="1" x14ac:dyDescent="0.25">
      <c r="A22" s="14" t="s">
        <v>14</v>
      </c>
      <c r="B22" s="15" t="s">
        <v>15</v>
      </c>
      <c r="C22" s="16">
        <f>C23+C25+C27+C29</f>
        <v>1135824</v>
      </c>
      <c r="D22" s="16">
        <f>D23+D25+D27+D29</f>
        <v>1164417.8999999999</v>
      </c>
    </row>
    <row r="23" spans="1:4" ht="48.75" customHeight="1" x14ac:dyDescent="0.25">
      <c r="A23" s="14" t="s">
        <v>16</v>
      </c>
      <c r="B23" s="15" t="s">
        <v>17</v>
      </c>
      <c r="C23" s="16">
        <f>C24</f>
        <v>621269.6</v>
      </c>
      <c r="D23" s="16">
        <f>D24</f>
        <v>626807.80000000005</v>
      </c>
    </row>
    <row r="24" spans="1:4" ht="80.25" customHeight="1" x14ac:dyDescent="0.25">
      <c r="A24" s="14" t="s">
        <v>18</v>
      </c>
      <c r="B24" s="15" t="s">
        <v>311</v>
      </c>
      <c r="C24" s="16">
        <v>621269.6</v>
      </c>
      <c r="D24" s="16">
        <v>626807.80000000005</v>
      </c>
    </row>
    <row r="25" spans="1:4" ht="63.75" customHeight="1" x14ac:dyDescent="0.25">
      <c r="A25" s="14" t="s">
        <v>19</v>
      </c>
      <c r="B25" s="15" t="s">
        <v>20</v>
      </c>
      <c r="C25" s="16">
        <f>C26</f>
        <v>2610.6999999999998</v>
      </c>
      <c r="D25" s="16">
        <f>D26</f>
        <v>2715</v>
      </c>
    </row>
    <row r="26" spans="1:4" ht="95.25" customHeight="1" x14ac:dyDescent="0.25">
      <c r="A26" s="14" t="s">
        <v>21</v>
      </c>
      <c r="B26" s="15" t="s">
        <v>22</v>
      </c>
      <c r="C26" s="16">
        <v>2610.6999999999998</v>
      </c>
      <c r="D26" s="16">
        <v>2715</v>
      </c>
    </row>
    <row r="27" spans="1:4" ht="51" customHeight="1" x14ac:dyDescent="0.25">
      <c r="A27" s="14" t="s">
        <v>23</v>
      </c>
      <c r="B27" s="15" t="s">
        <v>24</v>
      </c>
      <c r="C27" s="16">
        <f>C28</f>
        <v>551100.30000000005</v>
      </c>
      <c r="D27" s="16">
        <f>D28</f>
        <v>574053.1</v>
      </c>
    </row>
    <row r="28" spans="1:4" ht="77.25" customHeight="1" x14ac:dyDescent="0.25">
      <c r="A28" s="14" t="s">
        <v>25</v>
      </c>
      <c r="B28" s="15" t="s">
        <v>26</v>
      </c>
      <c r="C28" s="16">
        <v>551100.30000000005</v>
      </c>
      <c r="D28" s="16">
        <v>574053.1</v>
      </c>
    </row>
    <row r="29" spans="1:4" ht="45.75" customHeight="1" x14ac:dyDescent="0.25">
      <c r="A29" s="14" t="s">
        <v>27</v>
      </c>
      <c r="B29" s="15" t="s">
        <v>28</v>
      </c>
      <c r="C29" s="16">
        <f>C30</f>
        <v>-39156.6</v>
      </c>
      <c r="D29" s="16">
        <f>D30</f>
        <v>-39158</v>
      </c>
    </row>
    <row r="30" spans="1:4" ht="78" customHeight="1" x14ac:dyDescent="0.25">
      <c r="A30" s="14" t="s">
        <v>29</v>
      </c>
      <c r="B30" s="15" t="s">
        <v>30</v>
      </c>
      <c r="C30" s="16">
        <v>-39156.6</v>
      </c>
      <c r="D30" s="16">
        <v>-39158</v>
      </c>
    </row>
    <row r="31" spans="1:4" ht="24" hidden="1" customHeight="1" x14ac:dyDescent="0.25">
      <c r="A31" s="17" t="s">
        <v>31</v>
      </c>
      <c r="B31" s="13" t="s">
        <v>32</v>
      </c>
      <c r="C31" s="9">
        <f>C35</f>
        <v>0</v>
      </c>
      <c r="D31" s="9">
        <f>D35</f>
        <v>0</v>
      </c>
    </row>
    <row r="32" spans="1:4" ht="30.75" hidden="1" customHeight="1" x14ac:dyDescent="0.25">
      <c r="A32" s="14" t="s">
        <v>117</v>
      </c>
      <c r="B32" s="15" t="s">
        <v>118</v>
      </c>
      <c r="C32" s="16">
        <v>0</v>
      </c>
      <c r="D32" s="16"/>
    </row>
    <row r="33" spans="1:4" ht="23.25" hidden="1" customHeight="1" x14ac:dyDescent="0.25">
      <c r="A33" s="14" t="s">
        <v>117</v>
      </c>
      <c r="B33" s="15" t="s">
        <v>119</v>
      </c>
      <c r="C33" s="16"/>
      <c r="D33" s="16"/>
    </row>
    <row r="34" spans="1:4" ht="21.75" hidden="1" customHeight="1" x14ac:dyDescent="0.25">
      <c r="A34" s="14" t="s">
        <v>120</v>
      </c>
      <c r="B34" s="15" t="s">
        <v>121</v>
      </c>
      <c r="C34" s="16"/>
      <c r="D34" s="16"/>
    </row>
    <row r="35" spans="1:4" ht="22.5" hidden="1" customHeight="1" x14ac:dyDescent="0.25">
      <c r="A35" s="14" t="s">
        <v>33</v>
      </c>
      <c r="B35" s="15" t="s">
        <v>34</v>
      </c>
      <c r="C35" s="16">
        <f>C36</f>
        <v>0</v>
      </c>
      <c r="D35" s="16">
        <f>D36</f>
        <v>0</v>
      </c>
    </row>
    <row r="36" spans="1:4" ht="21.75" hidden="1" customHeight="1" x14ac:dyDescent="0.25">
      <c r="A36" s="14" t="s">
        <v>33</v>
      </c>
      <c r="B36" s="24" t="s">
        <v>35</v>
      </c>
      <c r="C36" s="16">
        <v>0</v>
      </c>
      <c r="D36" s="16">
        <v>0</v>
      </c>
    </row>
    <row r="37" spans="1:4" ht="0.75" hidden="1" customHeight="1" x14ac:dyDescent="0.25">
      <c r="A37" s="14" t="s">
        <v>122</v>
      </c>
      <c r="B37" s="18" t="s">
        <v>123</v>
      </c>
      <c r="C37" s="16"/>
      <c r="D37" s="16"/>
    </row>
    <row r="38" spans="1:4" ht="17.25" hidden="1" customHeight="1" x14ac:dyDescent="0.25">
      <c r="A38" s="14" t="s">
        <v>124</v>
      </c>
      <c r="B38" s="18" t="s">
        <v>125</v>
      </c>
      <c r="C38" s="16"/>
      <c r="D38" s="16"/>
    </row>
    <row r="39" spans="1:4" ht="17.25" hidden="1" customHeight="1" x14ac:dyDescent="0.25">
      <c r="A39" s="14" t="s">
        <v>126</v>
      </c>
      <c r="B39" s="18" t="s">
        <v>127</v>
      </c>
      <c r="C39" s="16"/>
      <c r="D39" s="16"/>
    </row>
    <row r="40" spans="1:4" x14ac:dyDescent="0.25">
      <c r="A40" s="19" t="s">
        <v>36</v>
      </c>
      <c r="B40" s="13" t="s">
        <v>37</v>
      </c>
      <c r="C40" s="9">
        <f>C41+C43</f>
        <v>456300</v>
      </c>
      <c r="D40" s="9">
        <f>D41+D43</f>
        <v>485400</v>
      </c>
    </row>
    <row r="41" spans="1:4" x14ac:dyDescent="0.25">
      <c r="A41" s="14" t="s">
        <v>38</v>
      </c>
      <c r="B41" s="15" t="s">
        <v>39</v>
      </c>
      <c r="C41" s="16">
        <f>C42</f>
        <v>144000</v>
      </c>
      <c r="D41" s="16">
        <f>D42</f>
        <v>172800</v>
      </c>
    </row>
    <row r="42" spans="1:4" ht="36.75" customHeight="1" x14ac:dyDescent="0.25">
      <c r="A42" s="14" t="s">
        <v>40</v>
      </c>
      <c r="B42" s="15" t="s">
        <v>41</v>
      </c>
      <c r="C42" s="16">
        <v>144000</v>
      </c>
      <c r="D42" s="16">
        <v>172800</v>
      </c>
    </row>
    <row r="43" spans="1:4" x14ac:dyDescent="0.25">
      <c r="A43" s="14" t="s">
        <v>42</v>
      </c>
      <c r="B43" s="15" t="s">
        <v>43</v>
      </c>
      <c r="C43" s="16">
        <f>C44+C46</f>
        <v>312300</v>
      </c>
      <c r="D43" s="16">
        <f>D44+D46</f>
        <v>312600</v>
      </c>
    </row>
    <row r="44" spans="1:4" x14ac:dyDescent="0.25">
      <c r="A44" s="14" t="s">
        <v>44</v>
      </c>
      <c r="B44" s="15" t="s">
        <v>45</v>
      </c>
      <c r="C44" s="16">
        <f>C45</f>
        <v>94700</v>
      </c>
      <c r="D44" s="16">
        <f>D45</f>
        <v>94800</v>
      </c>
    </row>
    <row r="45" spans="1:4" ht="30" x14ac:dyDescent="0.25">
      <c r="A45" s="14" t="s">
        <v>46</v>
      </c>
      <c r="B45" s="15" t="s">
        <v>47</v>
      </c>
      <c r="C45" s="16">
        <v>94700</v>
      </c>
      <c r="D45" s="16">
        <v>94800</v>
      </c>
    </row>
    <row r="46" spans="1:4" x14ac:dyDescent="0.25">
      <c r="A46" s="14" t="s">
        <v>48</v>
      </c>
      <c r="B46" s="15" t="s">
        <v>49</v>
      </c>
      <c r="C46" s="16">
        <f>C47</f>
        <v>217600</v>
      </c>
      <c r="D46" s="16">
        <f>D47</f>
        <v>217800</v>
      </c>
    </row>
    <row r="47" spans="1:4" ht="33" customHeight="1" x14ac:dyDescent="0.25">
      <c r="A47" s="14" t="s">
        <v>50</v>
      </c>
      <c r="B47" s="15" t="s">
        <v>51</v>
      </c>
      <c r="C47" s="16">
        <v>217600</v>
      </c>
      <c r="D47" s="16">
        <v>217800</v>
      </c>
    </row>
    <row r="48" spans="1:4" ht="0.75" hidden="1" customHeight="1" x14ac:dyDescent="0.25">
      <c r="A48" s="14" t="s">
        <v>128</v>
      </c>
      <c r="B48" s="15" t="s">
        <v>129</v>
      </c>
      <c r="C48" s="16"/>
      <c r="D48" s="16"/>
    </row>
    <row r="49" spans="1:4" ht="30" hidden="1" x14ac:dyDescent="0.25">
      <c r="A49" s="14" t="s">
        <v>130</v>
      </c>
      <c r="B49" s="15" t="s">
        <v>131</v>
      </c>
      <c r="C49" s="16"/>
      <c r="D49" s="16"/>
    </row>
    <row r="50" spans="1:4" ht="30" hidden="1" x14ac:dyDescent="0.25">
      <c r="A50" s="14" t="s">
        <v>132</v>
      </c>
      <c r="B50" s="15" t="s">
        <v>133</v>
      </c>
      <c r="C50" s="16"/>
      <c r="D50" s="16"/>
    </row>
    <row r="51" spans="1:4" ht="30" hidden="1" x14ac:dyDescent="0.25">
      <c r="A51" s="20" t="s">
        <v>134</v>
      </c>
      <c r="B51" s="15" t="s">
        <v>135</v>
      </c>
      <c r="C51" s="21"/>
      <c r="D51" s="21"/>
    </row>
    <row r="52" spans="1:4" hidden="1" x14ac:dyDescent="0.25">
      <c r="A52" s="14" t="s">
        <v>136</v>
      </c>
      <c r="B52" s="15" t="s">
        <v>137</v>
      </c>
      <c r="C52" s="16"/>
      <c r="D52" s="16"/>
    </row>
    <row r="53" spans="1:4" hidden="1" x14ac:dyDescent="0.25">
      <c r="A53" s="14" t="s">
        <v>138</v>
      </c>
      <c r="B53" s="15" t="s">
        <v>139</v>
      </c>
      <c r="C53" s="16"/>
      <c r="D53" s="16"/>
    </row>
    <row r="54" spans="1:4" ht="30" hidden="1" x14ac:dyDescent="0.25">
      <c r="A54" s="14" t="s">
        <v>140</v>
      </c>
      <c r="B54" s="15" t="s">
        <v>141</v>
      </c>
      <c r="C54" s="16"/>
      <c r="D54" s="16"/>
    </row>
    <row r="55" spans="1:4" ht="30" hidden="1" x14ac:dyDescent="0.25">
      <c r="A55" s="14" t="s">
        <v>142</v>
      </c>
      <c r="B55" s="15" t="s">
        <v>143</v>
      </c>
      <c r="C55" s="16"/>
      <c r="D55" s="16"/>
    </row>
    <row r="56" spans="1:4" hidden="1" x14ac:dyDescent="0.25">
      <c r="A56" s="14" t="s">
        <v>144</v>
      </c>
      <c r="B56" s="15" t="s">
        <v>145</v>
      </c>
      <c r="C56" s="16"/>
      <c r="D56" s="16"/>
    </row>
    <row r="57" spans="1:4" ht="33" customHeight="1" x14ac:dyDescent="0.25">
      <c r="A57" s="17" t="s">
        <v>52</v>
      </c>
      <c r="B57" s="13" t="s">
        <v>53</v>
      </c>
      <c r="C57" s="9">
        <f>C58</f>
        <v>122400</v>
      </c>
      <c r="D57" s="9">
        <f>D58</f>
        <v>122400</v>
      </c>
    </row>
    <row r="58" spans="1:4" ht="65.25" customHeight="1" x14ac:dyDescent="0.25">
      <c r="A58" s="14" t="s">
        <v>54</v>
      </c>
      <c r="B58" s="15" t="s">
        <v>55</v>
      </c>
      <c r="C58" s="16">
        <f>C64</f>
        <v>122400</v>
      </c>
      <c r="D58" s="16">
        <f>D64</f>
        <v>122400</v>
      </c>
    </row>
    <row r="59" spans="1:4" ht="45" hidden="1" x14ac:dyDescent="0.25">
      <c r="A59" s="14" t="s">
        <v>146</v>
      </c>
      <c r="B59" s="15" t="s">
        <v>147</v>
      </c>
      <c r="C59" s="16"/>
      <c r="D59" s="16"/>
    </row>
    <row r="60" spans="1:4" ht="60" hidden="1" x14ac:dyDescent="0.25">
      <c r="A60" s="14" t="s">
        <v>148</v>
      </c>
      <c r="B60" s="15" t="s">
        <v>149</v>
      </c>
      <c r="C60" s="16"/>
      <c r="D60" s="16"/>
    </row>
    <row r="61" spans="1:4" ht="0.75" hidden="1" customHeight="1" x14ac:dyDescent="0.25">
      <c r="A61" s="14" t="s">
        <v>150</v>
      </c>
      <c r="B61" s="15" t="s">
        <v>151</v>
      </c>
      <c r="C61" s="16"/>
      <c r="D61" s="16"/>
    </row>
    <row r="62" spans="1:4" ht="60" hidden="1" x14ac:dyDescent="0.25">
      <c r="A62" s="14" t="s">
        <v>152</v>
      </c>
      <c r="B62" s="15" t="s">
        <v>153</v>
      </c>
      <c r="C62" s="16"/>
      <c r="D62" s="16"/>
    </row>
    <row r="63" spans="1:4" ht="45" hidden="1" x14ac:dyDescent="0.25">
      <c r="A63" s="14" t="s">
        <v>154</v>
      </c>
      <c r="B63" s="15" t="s">
        <v>155</v>
      </c>
      <c r="C63" s="16"/>
      <c r="D63" s="16"/>
    </row>
    <row r="64" spans="1:4" ht="62.25" customHeight="1" x14ac:dyDescent="0.25">
      <c r="A64" s="14" t="s">
        <v>56</v>
      </c>
      <c r="B64" s="15" t="s">
        <v>310</v>
      </c>
      <c r="C64" s="16">
        <f>C66</f>
        <v>122400</v>
      </c>
      <c r="D64" s="16">
        <f>D66</f>
        <v>122400</v>
      </c>
    </row>
    <row r="65" spans="1:4" ht="45" hidden="1" x14ac:dyDescent="0.25">
      <c r="A65" s="14" t="s">
        <v>156</v>
      </c>
      <c r="B65" s="15" t="s">
        <v>157</v>
      </c>
      <c r="C65" s="16"/>
      <c r="D65" s="16"/>
    </row>
    <row r="66" spans="1:4" ht="48.75" customHeight="1" x14ac:dyDescent="0.25">
      <c r="A66" s="14" t="s">
        <v>57</v>
      </c>
      <c r="B66" s="15" t="s">
        <v>58</v>
      </c>
      <c r="C66" s="16">
        <v>122400</v>
      </c>
      <c r="D66" s="16">
        <v>122400</v>
      </c>
    </row>
    <row r="67" spans="1:4" ht="30" hidden="1" x14ac:dyDescent="0.25">
      <c r="A67" s="14" t="s">
        <v>158</v>
      </c>
      <c r="B67" s="15" t="s">
        <v>159</v>
      </c>
      <c r="C67" s="16"/>
      <c r="D67" s="16"/>
    </row>
    <row r="68" spans="1:4" ht="30" hidden="1" x14ac:dyDescent="0.25">
      <c r="A68" s="14" t="s">
        <v>160</v>
      </c>
      <c r="B68" s="15" t="s">
        <v>161</v>
      </c>
      <c r="C68" s="16"/>
      <c r="D68" s="16"/>
    </row>
    <row r="69" spans="1:4" hidden="1" x14ac:dyDescent="0.25">
      <c r="A69" s="14" t="s">
        <v>162</v>
      </c>
      <c r="B69" s="15" t="s">
        <v>163</v>
      </c>
      <c r="C69" s="16"/>
      <c r="D69" s="16"/>
    </row>
    <row r="70" spans="1:4" hidden="1" x14ac:dyDescent="0.25">
      <c r="A70" s="14" t="s">
        <v>164</v>
      </c>
      <c r="B70" s="15" t="s">
        <v>165</v>
      </c>
      <c r="C70" s="16"/>
      <c r="D70" s="16"/>
    </row>
    <row r="71" spans="1:4" hidden="1" x14ac:dyDescent="0.25">
      <c r="A71" s="14" t="s">
        <v>166</v>
      </c>
      <c r="B71" s="15" t="s">
        <v>167</v>
      </c>
      <c r="C71" s="16"/>
      <c r="D71" s="16"/>
    </row>
    <row r="72" spans="1:4" hidden="1" x14ac:dyDescent="0.25">
      <c r="A72" s="14" t="s">
        <v>168</v>
      </c>
      <c r="B72" s="15" t="s">
        <v>169</v>
      </c>
      <c r="C72" s="16"/>
      <c r="D72" s="16"/>
    </row>
    <row r="73" spans="1:4" hidden="1" x14ac:dyDescent="0.25">
      <c r="A73" s="14" t="s">
        <v>170</v>
      </c>
      <c r="B73" s="15" t="s">
        <v>171</v>
      </c>
      <c r="C73" s="16"/>
      <c r="D73" s="16"/>
    </row>
    <row r="74" spans="1:4" hidden="1" x14ac:dyDescent="0.25">
      <c r="A74" s="14" t="s">
        <v>172</v>
      </c>
      <c r="B74" s="15" t="s">
        <v>173</v>
      </c>
      <c r="C74" s="16"/>
      <c r="D74" s="16"/>
    </row>
    <row r="75" spans="1:4" ht="40.5" customHeight="1" x14ac:dyDescent="0.25">
      <c r="A75" s="17" t="s">
        <v>59</v>
      </c>
      <c r="B75" s="13" t="s">
        <v>60</v>
      </c>
      <c r="C75" s="9">
        <f>C79</f>
        <v>160100</v>
      </c>
      <c r="D75" s="9">
        <f>D79</f>
        <v>166400</v>
      </c>
    </row>
    <row r="76" spans="1:4" ht="9" hidden="1" customHeight="1" x14ac:dyDescent="0.25">
      <c r="A76" s="14" t="s">
        <v>174</v>
      </c>
      <c r="B76" s="15" t="s">
        <v>175</v>
      </c>
      <c r="C76" s="16"/>
      <c r="D76" s="16"/>
    </row>
    <row r="77" spans="1:4" hidden="1" x14ac:dyDescent="0.25">
      <c r="A77" s="14" t="s">
        <v>176</v>
      </c>
      <c r="B77" s="15" t="s">
        <v>177</v>
      </c>
      <c r="C77" s="16"/>
      <c r="D77" s="16"/>
    </row>
    <row r="78" spans="1:4" ht="30" hidden="1" x14ac:dyDescent="0.25">
      <c r="A78" s="14" t="s">
        <v>178</v>
      </c>
      <c r="B78" s="15" t="s">
        <v>179</v>
      </c>
      <c r="C78" s="16"/>
      <c r="D78" s="16"/>
    </row>
    <row r="79" spans="1:4" ht="22.5" customHeight="1" x14ac:dyDescent="0.25">
      <c r="A79" s="14" t="s">
        <v>61</v>
      </c>
      <c r="B79" s="15" t="s">
        <v>62</v>
      </c>
      <c r="C79" s="16">
        <f>C80</f>
        <v>160100</v>
      </c>
      <c r="D79" s="16">
        <f>D80</f>
        <v>166400</v>
      </c>
    </row>
    <row r="80" spans="1:4" ht="24.75" customHeight="1" x14ac:dyDescent="0.25">
      <c r="A80" s="14" t="s">
        <v>63</v>
      </c>
      <c r="B80" s="15" t="s">
        <v>64</v>
      </c>
      <c r="C80" s="16">
        <f>C82</f>
        <v>160100</v>
      </c>
      <c r="D80" s="16">
        <f>D82</f>
        <v>166400</v>
      </c>
    </row>
    <row r="81" spans="1:4" ht="1.5" hidden="1" customHeight="1" x14ac:dyDescent="0.25">
      <c r="A81" s="14" t="s">
        <v>180</v>
      </c>
      <c r="B81" s="15" t="s">
        <v>181</v>
      </c>
      <c r="C81" s="16"/>
      <c r="D81" s="16"/>
    </row>
    <row r="82" spans="1:4" ht="35.25" customHeight="1" x14ac:dyDescent="0.25">
      <c r="A82" s="14" t="s">
        <v>65</v>
      </c>
      <c r="B82" s="15" t="s">
        <v>66</v>
      </c>
      <c r="C82" s="16">
        <v>160100</v>
      </c>
      <c r="D82" s="16">
        <v>166400</v>
      </c>
    </row>
    <row r="83" spans="1:4" ht="1.5" hidden="1" customHeight="1" x14ac:dyDescent="0.25">
      <c r="A83" s="14" t="s">
        <v>182</v>
      </c>
      <c r="B83" s="15" t="s">
        <v>183</v>
      </c>
      <c r="C83" s="16"/>
      <c r="D83" s="16"/>
    </row>
    <row r="84" spans="1:4" hidden="1" x14ac:dyDescent="0.25">
      <c r="A84" s="14" t="s">
        <v>184</v>
      </c>
      <c r="B84" s="15" t="s">
        <v>185</v>
      </c>
      <c r="C84" s="16"/>
      <c r="D84" s="16"/>
    </row>
    <row r="85" spans="1:4" hidden="1" x14ac:dyDescent="0.25">
      <c r="A85" s="14" t="s">
        <v>186</v>
      </c>
      <c r="B85" s="15" t="s">
        <v>187</v>
      </c>
      <c r="C85" s="16"/>
      <c r="D85" s="16"/>
    </row>
    <row r="86" spans="1:4" ht="42" hidden="1" customHeight="1" x14ac:dyDescent="0.25">
      <c r="A86" s="20" t="s">
        <v>188</v>
      </c>
      <c r="B86" s="15" t="s">
        <v>189</v>
      </c>
      <c r="C86" s="21"/>
      <c r="D86" s="21"/>
    </row>
    <row r="87" spans="1:4" ht="60" hidden="1" x14ac:dyDescent="0.25">
      <c r="A87" s="14" t="s">
        <v>190</v>
      </c>
      <c r="B87" s="15" t="s">
        <v>191</v>
      </c>
      <c r="C87" s="16"/>
      <c r="D87" s="16"/>
    </row>
    <row r="88" spans="1:4" ht="60" hidden="1" x14ac:dyDescent="0.25">
      <c r="A88" s="14" t="s">
        <v>192</v>
      </c>
      <c r="B88" s="15" t="s">
        <v>193</v>
      </c>
      <c r="C88" s="16"/>
      <c r="D88" s="16"/>
    </row>
    <row r="89" spans="1:4" ht="1.5" hidden="1" customHeight="1" x14ac:dyDescent="0.25">
      <c r="A89" s="14" t="s">
        <v>194</v>
      </c>
      <c r="B89" s="15" t="s">
        <v>195</v>
      </c>
      <c r="C89" s="16"/>
      <c r="D89" s="16"/>
    </row>
    <row r="90" spans="1:4" ht="60" hidden="1" x14ac:dyDescent="0.25">
      <c r="A90" s="14" t="s">
        <v>196</v>
      </c>
      <c r="B90" s="15" t="s">
        <v>197</v>
      </c>
      <c r="C90" s="16"/>
      <c r="D90" s="16"/>
    </row>
    <row r="91" spans="1:4" ht="180" hidden="1" customHeight="1" x14ac:dyDescent="0.25">
      <c r="A91" s="14" t="s">
        <v>198</v>
      </c>
      <c r="B91" s="15" t="s">
        <v>199</v>
      </c>
      <c r="C91" s="16"/>
      <c r="D91" s="16"/>
    </row>
    <row r="92" spans="1:4" ht="1.5" hidden="1" customHeight="1" x14ac:dyDescent="0.25">
      <c r="A92" s="14" t="s">
        <v>200</v>
      </c>
      <c r="B92" s="15" t="s">
        <v>201</v>
      </c>
      <c r="C92" s="16"/>
      <c r="D92" s="16"/>
    </row>
    <row r="93" spans="1:4" ht="30" hidden="1" x14ac:dyDescent="0.25">
      <c r="A93" s="14" t="s">
        <v>202</v>
      </c>
      <c r="B93" s="15" t="s">
        <v>203</v>
      </c>
      <c r="C93" s="16"/>
      <c r="D93" s="16"/>
    </row>
    <row r="94" spans="1:4" ht="45" hidden="1" x14ac:dyDescent="0.25">
      <c r="A94" s="14" t="s">
        <v>204</v>
      </c>
      <c r="B94" s="15" t="s">
        <v>205</v>
      </c>
      <c r="C94" s="16"/>
      <c r="D94" s="16"/>
    </row>
    <row r="95" spans="1:4" ht="0.75" hidden="1" customHeight="1" x14ac:dyDescent="0.25">
      <c r="A95" s="14" t="s">
        <v>206</v>
      </c>
      <c r="B95" s="15" t="s">
        <v>207</v>
      </c>
      <c r="C95" s="16"/>
      <c r="D95" s="16"/>
    </row>
    <row r="96" spans="1:4" ht="30" hidden="1" x14ac:dyDescent="0.25">
      <c r="A96" s="14" t="s">
        <v>208</v>
      </c>
      <c r="B96" s="15" t="s">
        <v>209</v>
      </c>
      <c r="C96" s="16"/>
      <c r="D96" s="16"/>
    </row>
    <row r="97" spans="1:4" ht="0.75" hidden="1" customHeight="1" x14ac:dyDescent="0.25">
      <c r="A97" s="20" t="s">
        <v>210</v>
      </c>
      <c r="B97" s="15" t="s">
        <v>211</v>
      </c>
      <c r="C97" s="21"/>
      <c r="D97" s="21"/>
    </row>
    <row r="98" spans="1:4" ht="45" hidden="1" x14ac:dyDescent="0.25">
      <c r="A98" s="14" t="s">
        <v>212</v>
      </c>
      <c r="B98" s="15" t="s">
        <v>213</v>
      </c>
      <c r="C98" s="16"/>
      <c r="D98" s="16"/>
    </row>
    <row r="99" spans="1:4" ht="45" hidden="1" x14ac:dyDescent="0.25">
      <c r="A99" s="14" t="s">
        <v>214</v>
      </c>
      <c r="B99" s="15" t="s">
        <v>215</v>
      </c>
      <c r="C99" s="16"/>
      <c r="D99" s="16"/>
    </row>
    <row r="100" spans="1:4" ht="70.5" hidden="1" customHeight="1" x14ac:dyDescent="0.25">
      <c r="A100" s="14" t="s">
        <v>216</v>
      </c>
      <c r="B100" s="15" t="s">
        <v>217</v>
      </c>
      <c r="C100" s="16"/>
      <c r="D100" s="16"/>
    </row>
    <row r="101" spans="1:4" ht="45" hidden="1" x14ac:dyDescent="0.25">
      <c r="A101" s="14" t="s">
        <v>218</v>
      </c>
      <c r="B101" s="15" t="s">
        <v>219</v>
      </c>
      <c r="C101" s="16"/>
      <c r="D101" s="16"/>
    </row>
    <row r="102" spans="1:4" hidden="1" x14ac:dyDescent="0.25">
      <c r="A102" s="14" t="s">
        <v>220</v>
      </c>
      <c r="B102" s="15" t="s">
        <v>221</v>
      </c>
      <c r="C102" s="16"/>
      <c r="D102" s="16"/>
    </row>
    <row r="103" spans="1:4" ht="95.25" hidden="1" customHeight="1" x14ac:dyDescent="0.25">
      <c r="A103" s="14" t="s">
        <v>222</v>
      </c>
      <c r="B103" s="15" t="s">
        <v>223</v>
      </c>
      <c r="C103" s="16"/>
      <c r="D103" s="16"/>
    </row>
    <row r="104" spans="1:4" ht="45" hidden="1" x14ac:dyDescent="0.25">
      <c r="A104" s="14" t="s">
        <v>224</v>
      </c>
      <c r="B104" s="15" t="s">
        <v>225</v>
      </c>
      <c r="C104" s="16"/>
      <c r="D104" s="16"/>
    </row>
    <row r="105" spans="1:4" ht="75" hidden="1" x14ac:dyDescent="0.25">
      <c r="A105" s="14" t="s">
        <v>226</v>
      </c>
      <c r="B105" s="15" t="s">
        <v>227</v>
      </c>
      <c r="C105" s="16"/>
      <c r="D105" s="16"/>
    </row>
    <row r="106" spans="1:4" hidden="1" x14ac:dyDescent="0.25">
      <c r="A106" s="14" t="s">
        <v>228</v>
      </c>
      <c r="B106" s="15" t="s">
        <v>229</v>
      </c>
      <c r="C106" s="16"/>
      <c r="D106" s="16"/>
    </row>
    <row r="107" spans="1:4" ht="45" hidden="1" x14ac:dyDescent="0.25">
      <c r="A107" s="14" t="s">
        <v>230</v>
      </c>
      <c r="B107" s="15" t="s">
        <v>231</v>
      </c>
      <c r="C107" s="16"/>
      <c r="D107" s="16"/>
    </row>
    <row r="108" spans="1:4" hidden="1" x14ac:dyDescent="0.25">
      <c r="A108" s="14" t="s">
        <v>232</v>
      </c>
      <c r="B108" s="15" t="s">
        <v>233</v>
      </c>
      <c r="C108" s="16"/>
      <c r="D108" s="16"/>
    </row>
    <row r="109" spans="1:4" ht="41.25" hidden="1" customHeight="1" x14ac:dyDescent="0.25">
      <c r="A109" s="14" t="s">
        <v>234</v>
      </c>
      <c r="B109" s="15" t="s">
        <v>235</v>
      </c>
      <c r="C109" s="16"/>
      <c r="D109" s="16"/>
    </row>
    <row r="110" spans="1:4" ht="45" hidden="1" x14ac:dyDescent="0.25">
      <c r="A110" s="14" t="s">
        <v>236</v>
      </c>
      <c r="B110" s="15" t="s">
        <v>237</v>
      </c>
      <c r="C110" s="16"/>
      <c r="D110" s="16"/>
    </row>
    <row r="111" spans="1:4" ht="45" hidden="1" x14ac:dyDescent="0.25">
      <c r="A111" s="14" t="s">
        <v>238</v>
      </c>
      <c r="B111" s="15" t="s">
        <v>239</v>
      </c>
      <c r="C111" s="16"/>
      <c r="D111" s="16"/>
    </row>
    <row r="112" spans="1:4" ht="45" hidden="1" x14ac:dyDescent="0.25">
      <c r="A112" s="14" t="s">
        <v>240</v>
      </c>
      <c r="B112" s="15" t="s">
        <v>241</v>
      </c>
      <c r="C112" s="16"/>
      <c r="D112" s="16"/>
    </row>
    <row r="113" spans="1:4" ht="45" hidden="1" x14ac:dyDescent="0.25">
      <c r="A113" s="14" t="s">
        <v>242</v>
      </c>
      <c r="B113" s="15" t="s">
        <v>243</v>
      </c>
      <c r="C113" s="16"/>
      <c r="D113" s="16"/>
    </row>
    <row r="114" spans="1:4" ht="30" hidden="1" x14ac:dyDescent="0.25">
      <c r="A114" s="14" t="s">
        <v>244</v>
      </c>
      <c r="B114" s="15" t="s">
        <v>245</v>
      </c>
      <c r="C114" s="16"/>
      <c r="D114" s="16"/>
    </row>
    <row r="115" spans="1:4" ht="98.25" hidden="1" customHeight="1" x14ac:dyDescent="0.25">
      <c r="A115" s="14" t="s">
        <v>246</v>
      </c>
      <c r="B115" s="15" t="s">
        <v>247</v>
      </c>
      <c r="C115" s="16"/>
      <c r="D115" s="16"/>
    </row>
    <row r="116" spans="1:4" hidden="1" x14ac:dyDescent="0.25">
      <c r="A116" s="14" t="s">
        <v>248</v>
      </c>
      <c r="B116" s="15" t="s">
        <v>249</v>
      </c>
      <c r="C116" s="16"/>
      <c r="D116" s="16"/>
    </row>
    <row r="117" spans="1:4" ht="30" hidden="1" x14ac:dyDescent="0.25">
      <c r="A117" s="14" t="s">
        <v>250</v>
      </c>
      <c r="B117" s="15" t="s">
        <v>251</v>
      </c>
      <c r="C117" s="16"/>
      <c r="D117" s="16"/>
    </row>
    <row r="118" spans="1:4" ht="30" hidden="1" x14ac:dyDescent="0.25">
      <c r="A118" s="14" t="s">
        <v>252</v>
      </c>
      <c r="B118" s="15" t="s">
        <v>253</v>
      </c>
      <c r="C118" s="16"/>
      <c r="D118" s="16"/>
    </row>
    <row r="119" spans="1:4" x14ac:dyDescent="0.25">
      <c r="A119" s="17" t="s">
        <v>67</v>
      </c>
      <c r="B119" s="13" t="s">
        <v>68</v>
      </c>
      <c r="C119" s="9">
        <f>C122</f>
        <v>50000</v>
      </c>
      <c r="D119" s="9">
        <f>D122</f>
        <v>50000</v>
      </c>
    </row>
    <row r="120" spans="1:4" hidden="1" x14ac:dyDescent="0.25">
      <c r="A120" s="14" t="s">
        <v>254</v>
      </c>
      <c r="B120" s="15" t="s">
        <v>255</v>
      </c>
      <c r="C120" s="16"/>
      <c r="D120" s="16"/>
    </row>
    <row r="121" spans="1:4" hidden="1" x14ac:dyDescent="0.25">
      <c r="A121" s="14" t="s">
        <v>256</v>
      </c>
      <c r="B121" s="15" t="s">
        <v>257</v>
      </c>
      <c r="C121" s="16"/>
      <c r="D121" s="16"/>
    </row>
    <row r="122" spans="1:4" x14ac:dyDescent="0.25">
      <c r="A122" s="14" t="s">
        <v>69</v>
      </c>
      <c r="B122" s="15" t="s">
        <v>70</v>
      </c>
      <c r="C122" s="16">
        <f>C123</f>
        <v>50000</v>
      </c>
      <c r="D122" s="16">
        <f>D123</f>
        <v>50000</v>
      </c>
    </row>
    <row r="123" spans="1:4" x14ac:dyDescent="0.25">
      <c r="A123" s="14" t="s">
        <v>71</v>
      </c>
      <c r="B123" s="15" t="s">
        <v>72</v>
      </c>
      <c r="C123" s="16">
        <v>50000</v>
      </c>
      <c r="D123" s="16">
        <v>50000</v>
      </c>
    </row>
    <row r="124" spans="1:4" x14ac:dyDescent="0.25">
      <c r="A124" s="17" t="s">
        <v>73</v>
      </c>
      <c r="B124" s="13" t="s">
        <v>74</v>
      </c>
      <c r="C124" s="9">
        <f>C125+C173</f>
        <v>15198600</v>
      </c>
      <c r="D124" s="9">
        <f>D125+D173</f>
        <v>15306200</v>
      </c>
    </row>
    <row r="125" spans="1:4" ht="36" customHeight="1" x14ac:dyDescent="0.25">
      <c r="A125" s="17" t="s">
        <v>75</v>
      </c>
      <c r="B125" s="13" t="s">
        <v>76</v>
      </c>
      <c r="C125" s="9">
        <f>C126+C134+C155+C170</f>
        <v>14998600</v>
      </c>
      <c r="D125" s="9">
        <f>D126+D134+D155+D170</f>
        <v>15106200</v>
      </c>
    </row>
    <row r="126" spans="1:4" ht="21" customHeight="1" x14ac:dyDescent="0.25">
      <c r="A126" s="14" t="s">
        <v>77</v>
      </c>
      <c r="B126" s="15" t="s">
        <v>78</v>
      </c>
      <c r="C126" s="16">
        <f>C128+C127+C130+C132</f>
        <v>14426000</v>
      </c>
      <c r="D126" s="16">
        <f>D128+D127+D130+D132</f>
        <v>14426000</v>
      </c>
    </row>
    <row r="127" spans="1:4" ht="27" hidden="1" customHeight="1" x14ac:dyDescent="0.25">
      <c r="A127" s="14" t="s">
        <v>258</v>
      </c>
      <c r="B127" s="15" t="s">
        <v>259</v>
      </c>
      <c r="C127" s="16">
        <v>0</v>
      </c>
      <c r="D127" s="16"/>
    </row>
    <row r="128" spans="1:4" ht="33.75" customHeight="1" x14ac:dyDescent="0.25">
      <c r="A128" s="14" t="s">
        <v>335</v>
      </c>
      <c r="B128" s="15" t="s">
        <v>333</v>
      </c>
      <c r="C128" s="16">
        <f>C129</f>
        <v>2208000</v>
      </c>
      <c r="D128" s="16">
        <f>D129</f>
        <v>2208000</v>
      </c>
    </row>
    <row r="129" spans="1:4" ht="34.5" customHeight="1" x14ac:dyDescent="0.25">
      <c r="A129" s="22" t="s">
        <v>334</v>
      </c>
      <c r="B129" s="15" t="s">
        <v>332</v>
      </c>
      <c r="C129" s="16">
        <v>2208000</v>
      </c>
      <c r="D129" s="16">
        <v>2208000</v>
      </c>
    </row>
    <row r="130" spans="1:4" ht="34.5" customHeight="1" x14ac:dyDescent="0.25">
      <c r="A130" s="14" t="s">
        <v>312</v>
      </c>
      <c r="B130" s="15" t="s">
        <v>79</v>
      </c>
      <c r="C130" s="16">
        <f>C131</f>
        <v>12218000</v>
      </c>
      <c r="D130" s="16">
        <f>D131</f>
        <v>12218000</v>
      </c>
    </row>
    <row r="131" spans="1:4" ht="33.75" customHeight="1" x14ac:dyDescent="0.25">
      <c r="A131" s="14" t="s">
        <v>305</v>
      </c>
      <c r="B131" s="15" t="s">
        <v>80</v>
      </c>
      <c r="C131" s="16">
        <v>12218000</v>
      </c>
      <c r="D131" s="16">
        <v>12218000</v>
      </c>
    </row>
    <row r="132" spans="1:4" ht="19.5" hidden="1" customHeight="1" x14ac:dyDescent="0.25">
      <c r="A132" s="14" t="s">
        <v>313</v>
      </c>
      <c r="B132" s="15" t="s">
        <v>318</v>
      </c>
      <c r="C132" s="16">
        <f>C133</f>
        <v>0</v>
      </c>
      <c r="D132" s="16"/>
    </row>
    <row r="133" spans="1:4" ht="19.5" hidden="1" customHeight="1" x14ac:dyDescent="0.25">
      <c r="A133" s="14" t="s">
        <v>314</v>
      </c>
      <c r="B133" s="15" t="s">
        <v>317</v>
      </c>
      <c r="C133" s="16">
        <v>0</v>
      </c>
      <c r="D133" s="16"/>
    </row>
    <row r="134" spans="1:4" ht="19.5" customHeight="1" x14ac:dyDescent="0.25">
      <c r="A134" s="14" t="s">
        <v>81</v>
      </c>
      <c r="B134" s="15" t="s">
        <v>82</v>
      </c>
      <c r="C134" s="16">
        <f>C135+C148+C141+C143+C152</f>
        <v>170500</v>
      </c>
      <c r="D134" s="16">
        <f>D135+D148+D141+D143+D152</f>
        <v>170500</v>
      </c>
    </row>
    <row r="135" spans="1:4" ht="46.5" hidden="1" customHeight="1" x14ac:dyDescent="0.25">
      <c r="A135" s="14" t="s">
        <v>260</v>
      </c>
      <c r="B135" s="15" t="s">
        <v>309</v>
      </c>
      <c r="C135" s="16">
        <f>C136</f>
        <v>0</v>
      </c>
      <c r="D135" s="16">
        <f>D136</f>
        <v>0</v>
      </c>
    </row>
    <row r="136" spans="1:4" ht="38.25" hidden="1" customHeight="1" x14ac:dyDescent="0.25">
      <c r="A136" s="14" t="s">
        <v>261</v>
      </c>
      <c r="B136" s="15" t="s">
        <v>308</v>
      </c>
      <c r="C136" s="16">
        <v>0</v>
      </c>
      <c r="D136" s="16">
        <v>0</v>
      </c>
    </row>
    <row r="137" spans="1:4" ht="1.5" hidden="1" customHeight="1" x14ac:dyDescent="0.25">
      <c r="A137" s="14" t="s">
        <v>262</v>
      </c>
      <c r="B137" s="15" t="s">
        <v>263</v>
      </c>
      <c r="C137" s="16"/>
      <c r="D137" s="16"/>
    </row>
    <row r="138" spans="1:4" ht="29.25" hidden="1" customHeight="1" x14ac:dyDescent="0.25">
      <c r="A138" s="14" t="s">
        <v>264</v>
      </c>
      <c r="B138" s="15" t="s">
        <v>265</v>
      </c>
      <c r="C138" s="16"/>
      <c r="D138" s="16"/>
    </row>
    <row r="139" spans="1:4" ht="26.25" hidden="1" customHeight="1" x14ac:dyDescent="0.25">
      <c r="A139" s="14" t="s">
        <v>83</v>
      </c>
      <c r="B139" s="15" t="s">
        <v>84</v>
      </c>
      <c r="C139" s="16">
        <v>0</v>
      </c>
      <c r="D139" s="16"/>
    </row>
    <row r="140" spans="1:4" ht="34.5" hidden="1" customHeight="1" x14ac:dyDescent="0.25">
      <c r="A140" s="14" t="s">
        <v>85</v>
      </c>
      <c r="B140" s="15" t="s">
        <v>86</v>
      </c>
      <c r="C140" s="16">
        <v>0</v>
      </c>
      <c r="D140" s="16"/>
    </row>
    <row r="141" spans="1:4" ht="30.75" hidden="1" customHeight="1" x14ac:dyDescent="0.25">
      <c r="A141" s="14" t="s">
        <v>315</v>
      </c>
      <c r="B141" s="15" t="s">
        <v>269</v>
      </c>
      <c r="C141" s="16">
        <f>C142</f>
        <v>0</v>
      </c>
      <c r="D141" s="16"/>
    </row>
    <row r="142" spans="1:4" ht="36" hidden="1" customHeight="1" x14ac:dyDescent="0.25">
      <c r="A142" s="14" t="s">
        <v>316</v>
      </c>
      <c r="B142" s="15" t="s">
        <v>273</v>
      </c>
      <c r="C142" s="16">
        <v>0</v>
      </c>
      <c r="D142" s="16"/>
    </row>
    <row r="143" spans="1:4" ht="34.5" hidden="1" customHeight="1" x14ac:dyDescent="0.25">
      <c r="A143" s="14" t="s">
        <v>266</v>
      </c>
      <c r="B143" s="15" t="s">
        <v>307</v>
      </c>
      <c r="C143" s="16">
        <f>C144</f>
        <v>0</v>
      </c>
      <c r="D143" s="16">
        <f>D144</f>
        <v>0</v>
      </c>
    </row>
    <row r="144" spans="1:4" ht="29.25" hidden="1" customHeight="1" x14ac:dyDescent="0.25">
      <c r="A144" s="14" t="s">
        <v>267</v>
      </c>
      <c r="B144" s="15" t="s">
        <v>306</v>
      </c>
      <c r="C144" s="16">
        <v>0</v>
      </c>
      <c r="D144" s="16">
        <v>0</v>
      </c>
    </row>
    <row r="145" spans="1:4" ht="33" hidden="1" customHeight="1" x14ac:dyDescent="0.25">
      <c r="A145" s="14" t="s">
        <v>268</v>
      </c>
      <c r="B145" s="15" t="s">
        <v>269</v>
      </c>
      <c r="C145" s="16">
        <v>0</v>
      </c>
      <c r="D145" s="16"/>
    </row>
    <row r="146" spans="1:4" ht="25.5" hidden="1" customHeight="1" x14ac:dyDescent="0.25">
      <c r="A146" s="14" t="s">
        <v>270</v>
      </c>
      <c r="B146" s="15" t="s">
        <v>271</v>
      </c>
      <c r="C146" s="16"/>
      <c r="D146" s="16"/>
    </row>
    <row r="147" spans="1:4" ht="30.75" hidden="1" customHeight="1" x14ac:dyDescent="0.25">
      <c r="A147" s="14" t="s">
        <v>272</v>
      </c>
      <c r="B147" s="15" t="s">
        <v>273</v>
      </c>
      <c r="C147" s="16">
        <v>0</v>
      </c>
      <c r="D147" s="16"/>
    </row>
    <row r="148" spans="1:4" ht="32.25" hidden="1" customHeight="1" x14ac:dyDescent="0.25">
      <c r="A148" s="23" t="s">
        <v>324</v>
      </c>
      <c r="B148" s="15" t="s">
        <v>325</v>
      </c>
      <c r="C148" s="16">
        <f>C149</f>
        <v>0</v>
      </c>
      <c r="D148" s="16"/>
    </row>
    <row r="149" spans="1:4" ht="24.75" hidden="1" customHeight="1" x14ac:dyDescent="0.25">
      <c r="A149" s="23" t="s">
        <v>323</v>
      </c>
      <c r="B149" s="15" t="s">
        <v>322</v>
      </c>
      <c r="C149" s="16">
        <v>0</v>
      </c>
      <c r="D149" s="16"/>
    </row>
    <row r="150" spans="1:4" ht="25.5" hidden="1" customHeight="1" x14ac:dyDescent="0.25">
      <c r="A150" s="14" t="s">
        <v>303</v>
      </c>
      <c r="B150" s="15" t="s">
        <v>302</v>
      </c>
      <c r="C150" s="16">
        <f>C151</f>
        <v>0</v>
      </c>
      <c r="D150" s="16"/>
    </row>
    <row r="151" spans="1:4" ht="25.5" hidden="1" customHeight="1" x14ac:dyDescent="0.25">
      <c r="A151" s="14" t="s">
        <v>304</v>
      </c>
      <c r="B151" s="15" t="s">
        <v>301</v>
      </c>
      <c r="C151" s="16">
        <v>0</v>
      </c>
      <c r="D151" s="16"/>
    </row>
    <row r="152" spans="1:4" ht="23.25" customHeight="1" x14ac:dyDescent="0.25">
      <c r="A152" s="22" t="s">
        <v>87</v>
      </c>
      <c r="B152" s="15" t="s">
        <v>88</v>
      </c>
      <c r="C152" s="16">
        <f>C154</f>
        <v>170500</v>
      </c>
      <c r="D152" s="16">
        <f>D154</f>
        <v>170500</v>
      </c>
    </row>
    <row r="153" spans="1:4" ht="4.5" hidden="1" customHeight="1" x14ac:dyDescent="0.25">
      <c r="A153" s="22" t="s">
        <v>274</v>
      </c>
      <c r="B153" s="15" t="s">
        <v>275</v>
      </c>
      <c r="C153" s="16"/>
      <c r="D153" s="16"/>
    </row>
    <row r="154" spans="1:4" ht="22.5" customHeight="1" x14ac:dyDescent="0.25">
      <c r="A154" s="22" t="s">
        <v>89</v>
      </c>
      <c r="B154" s="15" t="s">
        <v>90</v>
      </c>
      <c r="C154" s="16">
        <v>170500</v>
      </c>
      <c r="D154" s="16">
        <v>170500</v>
      </c>
    </row>
    <row r="155" spans="1:4" ht="21" customHeight="1" x14ac:dyDescent="0.25">
      <c r="A155" s="14" t="s">
        <v>91</v>
      </c>
      <c r="B155" s="15" t="s">
        <v>92</v>
      </c>
      <c r="C155" s="16">
        <f>C156+C165+C167</f>
        <v>402100</v>
      </c>
      <c r="D155" s="16">
        <f>D156+D165+D167</f>
        <v>509700</v>
      </c>
    </row>
    <row r="156" spans="1:4" ht="28.5" customHeight="1" x14ac:dyDescent="0.25">
      <c r="A156" s="22" t="s">
        <v>93</v>
      </c>
      <c r="B156" s="15" t="s">
        <v>94</v>
      </c>
      <c r="C156" s="16">
        <f>C158</f>
        <v>16000</v>
      </c>
      <c r="D156" s="16">
        <f>D158</f>
        <v>16000</v>
      </c>
    </row>
    <row r="157" spans="1:4" ht="23.25" hidden="1" customHeight="1" x14ac:dyDescent="0.25">
      <c r="A157" s="14" t="s">
        <v>276</v>
      </c>
      <c r="B157" s="15" t="s">
        <v>277</v>
      </c>
      <c r="C157" s="16"/>
      <c r="D157" s="16"/>
    </row>
    <row r="158" spans="1:4" ht="24.75" customHeight="1" x14ac:dyDescent="0.25">
      <c r="A158" s="14" t="s">
        <v>95</v>
      </c>
      <c r="B158" s="15" t="s">
        <v>96</v>
      </c>
      <c r="C158" s="16">
        <v>16000</v>
      </c>
      <c r="D158" s="16">
        <v>16000</v>
      </c>
    </row>
    <row r="159" spans="1:4" ht="1.5" hidden="1" customHeight="1" x14ac:dyDescent="0.25">
      <c r="A159" s="14" t="s">
        <v>278</v>
      </c>
      <c r="B159" s="15" t="s">
        <v>279</v>
      </c>
      <c r="C159" s="16"/>
      <c r="D159" s="16"/>
    </row>
    <row r="160" spans="1:4" ht="32.25" hidden="1" customHeight="1" x14ac:dyDescent="0.25">
      <c r="A160" s="14" t="s">
        <v>280</v>
      </c>
      <c r="B160" s="15" t="s">
        <v>281</v>
      </c>
      <c r="C160" s="16"/>
      <c r="D160" s="16"/>
    </row>
    <row r="161" spans="1:4" ht="32.25" hidden="1" customHeight="1" x14ac:dyDescent="0.25">
      <c r="A161" s="14" t="s">
        <v>282</v>
      </c>
      <c r="B161" s="15" t="s">
        <v>283</v>
      </c>
      <c r="C161" s="16"/>
      <c r="D161" s="16"/>
    </row>
    <row r="162" spans="1:4" ht="33" hidden="1" customHeight="1" x14ac:dyDescent="0.25">
      <c r="A162" s="14" t="s">
        <v>284</v>
      </c>
      <c r="B162" s="15" t="s">
        <v>285</v>
      </c>
      <c r="C162" s="16"/>
      <c r="D162" s="16"/>
    </row>
    <row r="163" spans="1:4" ht="30.75" hidden="1" customHeight="1" x14ac:dyDescent="0.25">
      <c r="A163" s="14" t="s">
        <v>286</v>
      </c>
      <c r="B163" s="15" t="s">
        <v>287</v>
      </c>
      <c r="C163" s="16"/>
      <c r="D163" s="16"/>
    </row>
    <row r="164" spans="1:4" ht="32.25" hidden="1" customHeight="1" x14ac:dyDescent="0.25">
      <c r="A164" s="14" t="s">
        <v>288</v>
      </c>
      <c r="B164" s="15" t="s">
        <v>289</v>
      </c>
      <c r="C164" s="16"/>
      <c r="D164" s="16"/>
    </row>
    <row r="165" spans="1:4" ht="30" x14ac:dyDescent="0.25">
      <c r="A165" s="14" t="s">
        <v>97</v>
      </c>
      <c r="B165" s="15" t="s">
        <v>98</v>
      </c>
      <c r="C165" s="16">
        <f>C166</f>
        <v>386100</v>
      </c>
      <c r="D165" s="16">
        <f>D166</f>
        <v>493700</v>
      </c>
    </row>
    <row r="166" spans="1:4" ht="27.75" customHeight="1" x14ac:dyDescent="0.25">
      <c r="A166" s="14" t="s">
        <v>99</v>
      </c>
      <c r="B166" s="15" t="s">
        <v>100</v>
      </c>
      <c r="C166" s="16">
        <v>386100</v>
      </c>
      <c r="D166" s="16">
        <v>493700</v>
      </c>
    </row>
    <row r="167" spans="1:4" ht="0.75" hidden="1" customHeight="1" x14ac:dyDescent="0.25">
      <c r="A167" s="14" t="s">
        <v>101</v>
      </c>
      <c r="B167" s="15" t="s">
        <v>102</v>
      </c>
      <c r="C167" s="16">
        <f>C169</f>
        <v>0</v>
      </c>
      <c r="D167" s="16">
        <f>D169</f>
        <v>0</v>
      </c>
    </row>
    <row r="168" spans="1:4" ht="26.25" hidden="1" customHeight="1" x14ac:dyDescent="0.25">
      <c r="A168" s="14" t="s">
        <v>290</v>
      </c>
      <c r="B168" s="15" t="s">
        <v>291</v>
      </c>
      <c r="C168" s="16"/>
      <c r="D168" s="16"/>
    </row>
    <row r="169" spans="1:4" ht="21.75" hidden="1" customHeight="1" x14ac:dyDescent="0.25">
      <c r="A169" s="14" t="s">
        <v>103</v>
      </c>
      <c r="B169" s="15" t="s">
        <v>104</v>
      </c>
      <c r="C169" s="16">
        <v>0</v>
      </c>
      <c r="D169" s="16">
        <v>0</v>
      </c>
    </row>
    <row r="170" spans="1:4" ht="18" hidden="1" customHeight="1" x14ac:dyDescent="0.25">
      <c r="A170" s="14" t="s">
        <v>292</v>
      </c>
      <c r="B170" s="15" t="s">
        <v>293</v>
      </c>
      <c r="C170" s="16">
        <f>C171</f>
        <v>0</v>
      </c>
      <c r="D170" s="16"/>
    </row>
    <row r="171" spans="1:4" ht="24.75" hidden="1" customHeight="1" x14ac:dyDescent="0.25">
      <c r="A171" s="14" t="s">
        <v>294</v>
      </c>
      <c r="B171" s="15" t="s">
        <v>295</v>
      </c>
      <c r="C171" s="16">
        <f>C172</f>
        <v>0</v>
      </c>
      <c r="D171" s="16"/>
    </row>
    <row r="172" spans="1:4" ht="0.75" hidden="1" customHeight="1" x14ac:dyDescent="0.25">
      <c r="A172" s="14" t="s">
        <v>296</v>
      </c>
      <c r="B172" s="15" t="s">
        <v>297</v>
      </c>
      <c r="C172" s="16">
        <v>0</v>
      </c>
      <c r="D172" s="16"/>
    </row>
    <row r="173" spans="1:4" x14ac:dyDescent="0.25">
      <c r="A173" s="17" t="s">
        <v>105</v>
      </c>
      <c r="B173" s="13" t="s">
        <v>106</v>
      </c>
      <c r="C173" s="9">
        <f>C175</f>
        <v>200000</v>
      </c>
      <c r="D173" s="9">
        <f>D175</f>
        <v>200000</v>
      </c>
    </row>
    <row r="174" spans="1:4" hidden="1" x14ac:dyDescent="0.25">
      <c r="A174" s="14" t="s">
        <v>298</v>
      </c>
      <c r="B174" s="15" t="s">
        <v>299</v>
      </c>
      <c r="C174" s="16">
        <v>300.2</v>
      </c>
      <c r="D174" s="16"/>
    </row>
    <row r="175" spans="1:4" ht="20.25" customHeight="1" x14ac:dyDescent="0.25">
      <c r="A175" s="14" t="s">
        <v>107</v>
      </c>
      <c r="B175" s="15" t="s">
        <v>108</v>
      </c>
      <c r="C175" s="16">
        <f>C177</f>
        <v>200000</v>
      </c>
      <c r="D175" s="16">
        <f>D177</f>
        <v>200000</v>
      </c>
    </row>
    <row r="176" spans="1:4" hidden="1" x14ac:dyDescent="0.25">
      <c r="A176" s="14" t="s">
        <v>298</v>
      </c>
      <c r="B176" s="15" t="s">
        <v>300</v>
      </c>
      <c r="C176" s="16"/>
      <c r="D176" s="16"/>
    </row>
    <row r="177" spans="1:4" ht="18.75" customHeight="1" x14ac:dyDescent="0.25">
      <c r="A177" s="14" t="s">
        <v>107</v>
      </c>
      <c r="B177" s="15" t="s">
        <v>109</v>
      </c>
      <c r="C177" s="16">
        <v>200000</v>
      </c>
      <c r="D177" s="16">
        <v>200000</v>
      </c>
    </row>
    <row r="178" spans="1:4" x14ac:dyDescent="0.25">
      <c r="B178" s="32"/>
    </row>
    <row r="179" spans="1:4" x14ac:dyDescent="0.25">
      <c r="B179" s="33"/>
    </row>
    <row r="180" spans="1:4" x14ac:dyDescent="0.25">
      <c r="B180" s="33"/>
    </row>
    <row r="181" spans="1:4" x14ac:dyDescent="0.25">
      <c r="B181" s="33"/>
    </row>
    <row r="182" spans="1:4" x14ac:dyDescent="0.25">
      <c r="B182" s="33"/>
    </row>
    <row r="183" spans="1:4" x14ac:dyDescent="0.25">
      <c r="B183" s="33"/>
    </row>
    <row r="184" spans="1:4" x14ac:dyDescent="0.25">
      <c r="B184" s="33"/>
    </row>
    <row r="185" spans="1:4" x14ac:dyDescent="0.25">
      <c r="B185" s="33"/>
    </row>
    <row r="186" spans="1:4" x14ac:dyDescent="0.25">
      <c r="B186" s="33"/>
    </row>
    <row r="187" spans="1:4" x14ac:dyDescent="0.25">
      <c r="B187" s="33"/>
    </row>
    <row r="188" spans="1:4" x14ac:dyDescent="0.25">
      <c r="B188" s="33"/>
    </row>
    <row r="189" spans="1:4" x14ac:dyDescent="0.25">
      <c r="B189" s="33"/>
    </row>
    <row r="190" spans="1:4" x14ac:dyDescent="0.25">
      <c r="B190" s="33"/>
    </row>
    <row r="191" spans="1:4" x14ac:dyDescent="0.25">
      <c r="B191" s="33"/>
    </row>
    <row r="192" spans="1:4" x14ac:dyDescent="0.25">
      <c r="B192" s="33"/>
    </row>
    <row r="193" spans="2:2" x14ac:dyDescent="0.25">
      <c r="B193" s="33"/>
    </row>
    <row r="194" spans="2:2" x14ac:dyDescent="0.25">
      <c r="B194" s="33"/>
    </row>
    <row r="195" spans="2:2" x14ac:dyDescent="0.25">
      <c r="B195" s="33"/>
    </row>
    <row r="196" spans="2:2" x14ac:dyDescent="0.25">
      <c r="B196" s="33"/>
    </row>
    <row r="197" spans="2:2" x14ac:dyDescent="0.25">
      <c r="B197" s="33"/>
    </row>
    <row r="198" spans="2:2" x14ac:dyDescent="0.25">
      <c r="B198" s="33"/>
    </row>
    <row r="199" spans="2:2" x14ac:dyDescent="0.25">
      <c r="B199" s="33"/>
    </row>
    <row r="200" spans="2:2" x14ac:dyDescent="0.25">
      <c r="B200" s="33"/>
    </row>
    <row r="201" spans="2:2" x14ac:dyDescent="0.25">
      <c r="B201" s="33"/>
    </row>
    <row r="202" spans="2:2" x14ac:dyDescent="0.25">
      <c r="B202" s="33"/>
    </row>
    <row r="203" spans="2:2" x14ac:dyDescent="0.25">
      <c r="B203" s="33"/>
    </row>
    <row r="204" spans="2:2" x14ac:dyDescent="0.25">
      <c r="B204" s="33"/>
    </row>
    <row r="205" spans="2:2" x14ac:dyDescent="0.25">
      <c r="B205" s="33"/>
    </row>
    <row r="206" spans="2:2" x14ac:dyDescent="0.25">
      <c r="B206" s="33"/>
    </row>
  </sheetData>
  <mergeCells count="7">
    <mergeCell ref="D7:D8"/>
    <mergeCell ref="B3:D3"/>
    <mergeCell ref="B178:B206"/>
    <mergeCell ref="A4:C4"/>
    <mergeCell ref="A7:A8"/>
    <mergeCell ref="B7:B8"/>
    <mergeCell ref="C7:C8"/>
  </mergeCells>
  <pageMargins left="0.70866141732283472" right="0.39370078740157483" top="0.74803149606299213" bottom="0.74803149606299213" header="0.31496062992125984" footer="0.31496062992125984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Изыхский 2027-2028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2025-12-27T08:40:56Z</dcterms:modified>
</cp:coreProperties>
</file>