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юджет\Бюджет на 2023 год\Документы к бюджету\"/>
    </mc:Choice>
  </mc:AlternateContent>
  <bookViews>
    <workbookView xWindow="0" yWindow="0" windowWidth="10095" windowHeight="7545"/>
  </bookViews>
  <sheets>
    <sheet name="2023-2025 годы " sheetId="5" r:id="rId1"/>
  </sheets>
  <definedNames>
    <definedName name="_xlnm.Print_Titles" localSheetId="0">'2023-2025 годы '!$8:$10</definedName>
    <definedName name="_xlnm.Print_Area" localSheetId="0">'2023-2025 годы '!$A$1:$G$91</definedName>
  </definedNames>
  <calcPr calcId="162913"/>
</workbook>
</file>

<file path=xl/calcChain.xml><?xml version="1.0" encoding="utf-8"?>
<calcChain xmlns="http://schemas.openxmlformats.org/spreadsheetml/2006/main">
  <c r="F86" i="5" l="1"/>
  <c r="F85" i="5" s="1"/>
  <c r="G86" i="5"/>
  <c r="G85" i="5" s="1"/>
  <c r="F56" i="5"/>
  <c r="G56" i="5"/>
  <c r="F40" i="5"/>
  <c r="G40" i="5"/>
  <c r="F38" i="5"/>
  <c r="G38" i="5"/>
  <c r="F35" i="5"/>
  <c r="G35" i="5"/>
  <c r="F36" i="5"/>
  <c r="G36" i="5"/>
  <c r="F32" i="5"/>
  <c r="G32" i="5"/>
  <c r="F33" i="5"/>
  <c r="G33" i="5"/>
  <c r="F30" i="5"/>
  <c r="G30" i="5"/>
  <c r="F28" i="5"/>
  <c r="G28" i="5"/>
  <c r="G23" i="5" s="1"/>
  <c r="F26" i="5"/>
  <c r="G26" i="5"/>
  <c r="E22" i="5"/>
  <c r="F23" i="5"/>
  <c r="F22" i="5" s="1"/>
  <c r="G24" i="5"/>
  <c r="F24" i="5"/>
  <c r="G22" i="5" l="1"/>
  <c r="E85" i="5" l="1"/>
  <c r="E86" i="5"/>
  <c r="E56" i="5"/>
  <c r="E40" i="5"/>
  <c r="E32" i="5"/>
  <c r="E35" i="5"/>
  <c r="E38" i="5"/>
  <c r="E36" i="5"/>
  <c r="E33" i="5"/>
  <c r="E30" i="5"/>
  <c r="E28" i="5"/>
  <c r="E26" i="5"/>
  <c r="E23" i="5"/>
  <c r="E24" i="5"/>
  <c r="F78" i="5" l="1"/>
  <c r="E54" i="5" l="1"/>
  <c r="E48" i="5"/>
  <c r="G54" i="5" l="1"/>
  <c r="G70" i="5"/>
  <c r="F70" i="5"/>
  <c r="G78" i="5"/>
  <c r="F62" i="5"/>
  <c r="G62" i="5"/>
  <c r="E72" i="5" l="1"/>
  <c r="F83" i="5"/>
  <c r="F82" i="5" s="1"/>
  <c r="G83" i="5"/>
  <c r="G82" i="5" s="1"/>
  <c r="E70" i="5" l="1"/>
  <c r="E78" i="5"/>
  <c r="E83" i="5"/>
  <c r="E82" i="5" s="1"/>
  <c r="F60" i="5"/>
  <c r="G60" i="5"/>
  <c r="E60" i="5"/>
  <c r="E62" i="5"/>
  <c r="F42" i="5"/>
  <c r="G42" i="5"/>
  <c r="E42" i="5"/>
  <c r="E44" i="5"/>
  <c r="F46" i="5"/>
  <c r="G46" i="5"/>
  <c r="E46" i="5"/>
  <c r="F48" i="5"/>
  <c r="G48" i="5"/>
  <c r="F11" i="5"/>
  <c r="G11" i="5"/>
  <c r="E11" i="5"/>
  <c r="E68" i="5" l="1"/>
  <c r="G72" i="5"/>
  <c r="G68" i="5" s="1"/>
  <c r="F72" i="5"/>
  <c r="F68" i="5" s="1"/>
  <c r="E66" i="5"/>
  <c r="G65" i="5"/>
  <c r="G64" i="5" s="1"/>
  <c r="F65" i="5"/>
  <c r="E65" i="5"/>
  <c r="E64" i="5" s="1"/>
  <c r="F64" i="5"/>
  <c r="G58" i="5"/>
  <c r="G57" i="5" s="1"/>
  <c r="F58" i="5"/>
  <c r="E58" i="5"/>
  <c r="E57" i="5" s="1"/>
  <c r="F57" i="5"/>
  <c r="F54" i="5"/>
  <c r="G51" i="5"/>
  <c r="F51" i="5"/>
  <c r="E51" i="5"/>
  <c r="E50" i="5" s="1"/>
  <c r="G19" i="5"/>
  <c r="F20" i="5"/>
  <c r="E20" i="5"/>
  <c r="E19" i="5" s="1"/>
  <c r="F19" i="5"/>
  <c r="G17" i="5"/>
  <c r="F17" i="5"/>
  <c r="E17" i="5"/>
  <c r="G15" i="5"/>
  <c r="F15" i="5"/>
  <c r="E15" i="5"/>
</calcChain>
</file>

<file path=xl/sharedStrings.xml><?xml version="1.0" encoding="utf-8"?>
<sst xmlns="http://schemas.openxmlformats.org/spreadsheetml/2006/main" count="303" uniqueCount="242">
  <si>
    <t>2</t>
  </si>
  <si>
    <t>3</t>
  </si>
  <si>
    <t>4</t>
  </si>
  <si>
    <t>8</t>
  </si>
  <si>
    <t>9</t>
  </si>
  <si>
    <t>10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</si>
  <si>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</si>
  <si>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</si>
  <si>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</si>
  <si>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</si>
  <si>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</si>
  <si>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</si>
  <si>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</si>
  <si>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</si>
  <si>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</si>
  <si>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</si>
  <si>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</si>
  <si>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</si>
  <si>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</si>
  <si>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000 1050402002 0000 110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</si>
  <si>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</si>
  <si>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</si>
  <si>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</si>
  <si>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</si>
  <si>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</si>
  <si>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</si>
  <si>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</si>
  <si>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</si>
  <si>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</si>
  <si>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</si>
  <si>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</si>
  <si>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</si>
  <si>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</si>
  <si>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</si>
  <si>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</si>
  <si>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</si>
  <si>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</si>
  <si>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</si>
  <si>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</si>
  <si>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</si>
  <si>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</si>
  <si>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</si>
  <si>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</si>
  <si>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</si>
  <si>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</si>
  <si>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</si>
  <si>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</si>
  <si>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</si>
  <si>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</si>
  <si>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</si>
  <si>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</si>
  <si>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</si>
  <si>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</si>
  <si>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</si>
  <si>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</si>
  <si>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</si>
  <si>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</si>
  <si>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</si>
  <si>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</si>
  <si>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</si>
  <si>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</si>
  <si>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</si>
  <si>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</si>
  <si>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</si>
  <si>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</si>
  <si>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</si>
  <si>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</si>
  <si>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</si>
  <si>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</si>
  <si>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</si>
  <si>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</si>
  <si>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</si>
  <si>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</si>
  <si>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</si>
  <si>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</si>
  <si>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Наименование главного администратора доходов бюджета </t>
  </si>
  <si>
    <t>Классификация доходов бюджетов</t>
  </si>
  <si>
    <t>код</t>
  </si>
  <si>
    <t>наименование</t>
  </si>
  <si>
    <t>Прогоноз доходов бюджета</t>
  </si>
  <si>
    <t xml:space="preserve">  Плата за выбросы загрязняющих веществ в атмосферный воздух стационарными объектами</t>
  </si>
  <si>
    <t>048 Федеральная служба по надзору в сфере природопользования</t>
  </si>
  <si>
    <t>182 Федеральная налоговая служба</t>
  </si>
  <si>
    <t>188 Министерство внутренних дел Российской Федерации</t>
  </si>
  <si>
    <t>902 Администрация Алтайского района</t>
  </si>
  <si>
    <t>907 Комитет по управлению муниципальным имуществом администрации Алтайского района</t>
  </si>
  <si>
    <t>Номер строки</t>
  </si>
  <si>
    <t>1.2</t>
  </si>
  <si>
    <t>1.1</t>
  </si>
  <si>
    <t>1.3</t>
  </si>
  <si>
    <t>2.1</t>
  </si>
  <si>
    <t>3.1</t>
  </si>
  <si>
    <t>6.3</t>
  </si>
  <si>
    <t>7.1</t>
  </si>
  <si>
    <t>7.1.1</t>
  </si>
  <si>
    <t>8.1</t>
  </si>
  <si>
    <t>8.1.1</t>
  </si>
  <si>
    <t xml:space="preserve">  Доходы от продажи земельных участков, государственная собственность на которые не разграничена </t>
  </si>
  <si>
    <t>9.1.1.1.</t>
  </si>
  <si>
    <t xml:space="preserve">  Доходы, получаемые в виде арендной или иной платы  за передачу в возмездное пользованиегосударственного и муниципального имущества (за исключением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</si>
  <si>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49 Федеральная служба по надзору в сфере природопользования</t>
  </si>
  <si>
    <t>000 1080000000 0000 000</t>
  </si>
  <si>
    <t>ГОСУДАРСТВЕННАЯ ПОШЛИНА</t>
  </si>
  <si>
    <t>000 1120104101 0000 120</t>
  </si>
  <si>
    <t>5.</t>
  </si>
  <si>
    <t>5.1.1</t>
  </si>
  <si>
    <t>10.1.1.</t>
  </si>
  <si>
    <t xml:space="preserve">910 Муниципальное казенное учреждение "Редакция газеты "Сельская правда"
</t>
  </si>
  <si>
    <t>Административные штрафы, установленные Кодексом Российской Федерации об административных правонарушениях</t>
  </si>
  <si>
    <t>000 116 01000 01 0000 140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</si>
  <si>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</si>
  <si>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10.1.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</si>
  <si>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</si>
  <si>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2.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</si>
  <si>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</si>
  <si>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4.</t>
  </si>
  <si>
    <t>4.1.</t>
  </si>
  <si>
    <t>4.1.1</t>
  </si>
  <si>
    <t>5.1</t>
  </si>
  <si>
    <t>5.1.1.1</t>
  </si>
  <si>
    <t>5.2</t>
  </si>
  <si>
    <t>5.2.1</t>
  </si>
  <si>
    <t>5.3</t>
  </si>
  <si>
    <t>5.3.1</t>
  </si>
  <si>
    <t>5.4</t>
  </si>
  <si>
    <t>5.4.1</t>
  </si>
  <si>
    <t>6.</t>
  </si>
  <si>
    <t>6.1.</t>
  </si>
  <si>
    <t>6.2.</t>
  </si>
  <si>
    <t>6.1.1.</t>
  </si>
  <si>
    <t>6.3.1.</t>
  </si>
  <si>
    <t>7.</t>
  </si>
  <si>
    <t>7.1.1.1</t>
  </si>
  <si>
    <t>7.2.</t>
  </si>
  <si>
    <t>000 1130299000 0000 130</t>
  </si>
  <si>
    <t>Доходы от компенсации затрат государства</t>
  </si>
  <si>
    <t>7.2.1.</t>
  </si>
  <si>
    <t>000 1130299505 0000 130</t>
  </si>
  <si>
    <t>Прочие доходы от компенсации затрат бюджетов муниципальных районов</t>
  </si>
  <si>
    <t>8.</t>
  </si>
  <si>
    <t>8.1.1.1.</t>
  </si>
  <si>
    <t>9.</t>
  </si>
  <si>
    <t>9.1.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</si>
  <si>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</si>
  <si>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</si>
  <si>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000 1160105001 0000 140</t>
  </si>
  <si>
    <t xml:space="preserve"> 000 1160105301 0000 140</t>
  </si>
  <si>
    <t>9.1.1.</t>
  </si>
  <si>
    <t>9.1.2.</t>
  </si>
  <si>
    <t>844 Министерство природных ресурсов и экологии Республики Хакасия</t>
  </si>
  <si>
    <t>000 1 160106001 0000 140</t>
  </si>
  <si>
    <t>9.1.2.1</t>
  </si>
  <si>
    <t xml:space="preserve">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</si>
  <si>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000 1160114001 0000 140</t>
  </si>
  <si>
    <t>000 1160106301 0000 140</t>
  </si>
  <si>
    <t xml:space="preserve">000 1160114301 0000 140
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</si>
  <si>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</si>
  <si>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9.1.3.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</si>
  <si>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</si>
  <si>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</si>
  <si>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000 1160117001 0000 140</t>
  </si>
  <si>
    <t xml:space="preserve"> 000 1160117301 0000 140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</si>
  <si>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</si>
  <si>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</si>
  <si>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9.1.4.</t>
  </si>
  <si>
    <t xml:space="preserve"> 000 1160120001 0000 140</t>
  </si>
  <si>
    <t xml:space="preserve"> 000 1160120301 0000 140</t>
  </si>
  <si>
    <t>9.1.4.1.</t>
  </si>
  <si>
    <t>9.2.</t>
  </si>
  <si>
    <t xml:space="preserve">848 Министерство по делам юстиции и региональной безопасности Республики Хакасия
</t>
  </si>
  <si>
    <t>848 Министерство по делам юстиции и региональной безопасности Республики Хакасия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</si>
  <si>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</si>
  <si>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</si>
  <si>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Платежи в целях возмещения причиненного ущерба (убытков)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</si>
  <si>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</si>
  <si>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</si>
  <si>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000 1160200002 0000 140</t>
  </si>
  <si>
    <t xml:space="preserve"> 000 1160202002 0000 140</t>
  </si>
  <si>
    <t xml:space="preserve"> 000 1161000000 0000 140</t>
  </si>
  <si>
    <t xml:space="preserve"> 000 1161012000 0000 140</t>
  </si>
  <si>
    <t xml:space="preserve"> 000 1161012301 0000 140</t>
  </si>
  <si>
    <t>188 Министерство внутренних дел,    Российской Федерации, 048 Федеральная служба по надзору в сфере природопользования</t>
  </si>
  <si>
    <t>9.2.1.</t>
  </si>
  <si>
    <t>9.3.</t>
  </si>
  <si>
    <t>9.3.1.</t>
  </si>
  <si>
    <t>10.</t>
  </si>
  <si>
    <t>7.3.</t>
  </si>
  <si>
    <t>7.3.1.</t>
  </si>
  <si>
    <t>9.1.3.1</t>
  </si>
  <si>
    <t>9.1.5.</t>
  </si>
  <si>
    <t>9.1.5.1.</t>
  </si>
  <si>
    <t>9.3.1.1.</t>
  </si>
  <si>
    <t>Наименование финансового органа: Администрация Изыхского сельсовета</t>
  </si>
  <si>
    <t>Наименование бюджета: бюджет муниципального образования Изыхский сельсовет</t>
  </si>
  <si>
    <t>336 Администрация Изыского сельсовета Алтайскогорайона Республики Хакасия</t>
  </si>
  <si>
    <t xml:space="preserve">  НАЛОГИ НА ТОВАРЫ (РАБОТЫ, УСЛУГИ), РЕАЛИЗУЕМЫЕ НА ТЕРРИТОРИИ РОССИЙСКОЙ ФЕДЕРАЦИИ</t>
  </si>
  <si>
    <t>100 Управление Федерального казначейства по Республике Хакасия</t>
  </si>
  <si>
    <t xml:space="preserve"> 000 103 00000 00 0000 000</t>
  </si>
  <si>
    <t xml:space="preserve"> 000 1 03 02000 01 0000 110</t>
  </si>
  <si>
    <t xml:space="preserve"> 000 1 03 02230 01 0000 110</t>
  </si>
  <si>
    <t xml:space="preserve"> 000  1 03 02231 01 0000 110</t>
  </si>
  <si>
    <t xml:space="preserve"> 000 1 03 02240 01 0000 110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</si>
  <si>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</si>
  <si>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</si>
  <si>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</si>
  <si>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</si>
  <si>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</si>
  <si>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</si>
  <si>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</si>
  <si>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</si>
  <si>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000 1 03 02251 01 0000 110</t>
  </si>
  <si>
    <t xml:space="preserve"> 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</si>
  <si>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</si>
  <si>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</si>
  <si>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000 1 03 02260 01 0000 110</t>
  </si>
  <si>
    <t xml:space="preserve"> 000 1 03 02261 01 0000 110</t>
  </si>
  <si>
    <t>НАЛОГИ НА ИМУЩЕСТВО</t>
  </si>
  <si>
    <t xml:space="preserve"> 000 1 06 00000 00 0000 000</t>
  </si>
  <si>
    <t xml:space="preserve"> 000 1 06 01000 00 0000 110</t>
  </si>
  <si>
    <t xml:space="preserve"> 000 1 06 01030 10 0000 110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</si>
  <si>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</si>
  <si>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</si>
  <si>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</si>
  <si>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000 1 06 06000 00 0000 110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</si>
  <si>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</si>
  <si>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</si>
  <si>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000 1 06 06033 10 0000 110</t>
  </si>
  <si>
    <t xml:space="preserve"> 000 1 06 06030 00 0000 110</t>
  </si>
  <si>
    <t xml:space="preserve">  Земельный налог с физических лиц</t>
  </si>
  <si>
    <t xml:space="preserve"> 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</si>
  <si>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</si>
  <si>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000 1 06 06043 10 0000 110</t>
  </si>
  <si>
    <t xml:space="preserve">Реестр источников доходов бюджета муниципального образования Изыхский сельсовет на 2023 год и плановый период 2024-2025 годов </t>
  </si>
  <si>
    <t>на 01 октября 2022 года</t>
  </si>
  <si>
    <t>Единица измерения: руб.</t>
  </si>
  <si>
    <t>на 2023 год (очередной финансовый год)</t>
  </si>
  <si>
    <t>на 2024 год (первый год планового периода)</t>
  </si>
  <si>
    <t>на 2025 год (второй год планового периода)</t>
  </si>
  <si>
    <t xml:space="preserve"> 000 1 17 14030 10 0000 150</t>
  </si>
  <si>
    <t xml:space="preserve"> 000 1 17 14000 00 0000 150</t>
  </si>
  <si>
    <t xml:space="preserve">  Средства самообложения граждан, зачисляемые в бюджеты сельских поселений</t>
  </si>
  <si>
    <t xml:space="preserve">  Средства самообложения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</si>
</sst>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.0"/>
    <numFmt numFmtId="166" formatCode="0.0"/>
  </numFmts>
  <fonts count="23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78">
    <xf numFmtId="0" fontId="0" fillId="0" borderId="0" xfId="0"/>
    <xf numFmtId="166" fontId="18" fillId="0" borderId="1" xfId="6" applyNumberFormat="1" applyFont="1" applyFill="1" applyBorder="1" applyProtection="1"/>
    <xf numFmtId="0" fontId="13" fillId="0" borderId="1" xfId="0" applyFont="1" applyFill="1" applyBorder="1" applyProtection="1">
      <protection locked="0"/>
    </xf>
    <xf numFmtId="166" fontId="18" fillId="0" borderId="1" xfId="16" applyNumberFormat="1" applyFont="1" applyFill="1" applyBorder="1" applyAlignment="1" applyProtection="1">
      <alignment vertical="top"/>
    </xf>
    <xf numFmtId="0" fontId="13" fillId="0" borderId="0" xfId="0" applyFont="1" applyFill="1" applyAlignment="1" applyProtection="1">
      <alignment vertical="top"/>
      <protection locked="0"/>
    </xf>
    <xf numFmtId="0" fontId="13" fillId="0" borderId="0" xfId="0" applyFont="1" applyFill="1" applyProtection="1">
      <protection locked="0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49" fontId="16" fillId="0" borderId="51" xfId="39" applyNumberFormat="1" applyFont="1" applyFill="1" applyBorder="1" applyAlignment="1" applyProtection="1">
      <alignment horizontal="center" vertical="center" wrapText="1"/>
    </xf>
    <xf numFmtId="166" fontId="18" fillId="0" borderId="1" xfId="11" applyNumberFormat="1" applyFont="1" applyFill="1" applyBorder="1" applyProtection="1"/>
    <xf numFmtId="0" fontId="17" fillId="0" borderId="1" xfId="0" applyFont="1" applyFill="1" applyBorder="1" applyProtection="1">
      <protection locked="0"/>
    </xf>
    <xf numFmtId="0" fontId="17" fillId="0" borderId="0" xfId="0" applyFont="1" applyFill="1" applyProtection="1">
      <protection locked="0"/>
    </xf>
    <xf numFmtId="166" fontId="18" fillId="0" borderId="1" xfId="11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  <protection locked="0"/>
    </xf>
    <xf numFmtId="166" fontId="19" fillId="0" borderId="0" xfId="0" applyNumberFormat="1" applyFont="1" applyFill="1" applyProtection="1">
      <protection locked="0"/>
    </xf>
    <xf numFmtId="49" fontId="16" fillId="0" borderId="51" xfId="38" applyNumberFormat="1" applyFont="1" applyFill="1" applyBorder="1" applyAlignment="1" applyProtection="1">
      <alignment horizontal="center" vertical="center" wrapText="1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49" fontId="17" fillId="0" borderId="53" xfId="0" applyNumberFormat="1" applyFont="1" applyFill="1" applyBorder="1" applyAlignment="1" applyProtection="1">
      <alignment horizontal="center" vertical="center"/>
      <protection locked="0"/>
    </xf>
    <xf numFmtId="2" fontId="17" fillId="0" borderId="53" xfId="0" applyNumberFormat="1" applyFont="1" applyFill="1" applyBorder="1" applyAlignment="1" applyProtection="1">
      <alignment horizontal="center" vertical="center"/>
      <protection locked="0"/>
    </xf>
    <xf numFmtId="0" fontId="17" fillId="0" borderId="51" xfId="0" applyNumberFormat="1" applyFont="1" applyFill="1" applyBorder="1" applyAlignment="1" applyProtection="1">
      <alignment horizontal="center" vertical="center"/>
      <protection locked="0"/>
    </xf>
    <xf numFmtId="0" fontId="17" fillId="0" borderId="53" xfId="0" applyNumberFormat="1" applyFont="1" applyFill="1" applyBorder="1" applyAlignment="1" applyProtection="1">
      <alignment horizontal="center" vertical="center"/>
      <protection locked="0"/>
    </xf>
    <xf numFmtId="49" fontId="17" fillId="0" borderId="5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49" fontId="16" fillId="0" borderId="52" xfId="36" applyFont="1" applyFill="1" applyBorder="1" applyAlignment="1" applyProtection="1">
      <alignment horizontal="center" vertical="center" wrapText="1"/>
      <protection locked="0"/>
    </xf>
    <xf numFmtId="49" fontId="16" fillId="0" borderId="51" xfId="53" applyNumberFormat="1" applyFont="1" applyFill="1" applyBorder="1" applyAlignment="1" applyProtection="1">
      <alignment horizontal="center" vertical="center"/>
    </xf>
    <xf numFmtId="49" fontId="16" fillId="0" borderId="51" xfId="52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49" fontId="17" fillId="0" borderId="56" xfId="0" applyNumberFormat="1" applyFont="1" applyFill="1" applyBorder="1" applyAlignment="1" applyProtection="1">
      <alignment horizontal="center" vertical="center"/>
      <protection locked="0"/>
    </xf>
    <xf numFmtId="49" fontId="16" fillId="0" borderId="51" xfId="52" applyFont="1" applyFill="1" applyBorder="1" applyAlignment="1" applyProtection="1">
      <alignment horizontal="center" vertical="center"/>
    </xf>
    <xf numFmtId="49" fontId="16" fillId="0" borderId="56" xfId="47" applyNumberFormat="1" applyFont="1" applyFill="1" applyBorder="1" applyAlignment="1" applyProtection="1">
      <alignment horizontal="center" vertical="center"/>
    </xf>
    <xf numFmtId="49" fontId="16" fillId="0" borderId="51" xfId="47" applyNumberFormat="1" applyFont="1" applyFill="1" applyBorder="1" applyAlignment="1" applyProtection="1">
      <alignment horizontal="center" vertical="center"/>
    </xf>
    <xf numFmtId="49" fontId="16" fillId="0" borderId="23" xfId="47" applyNumberFormat="1" applyFont="1" applyFill="1" applyAlignment="1" applyProtection="1">
      <alignment horizontal="center" vertical="center"/>
    </xf>
    <xf numFmtId="0" fontId="16" fillId="0" borderId="1" xfId="12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left" vertical="center"/>
      <protection locked="0"/>
    </xf>
    <xf numFmtId="0" fontId="22" fillId="0" borderId="1" xfId="1" applyNumberFormat="1" applyFont="1" applyFill="1" applyBorder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  <protection locked="0"/>
    </xf>
    <xf numFmtId="0" fontId="20" fillId="0" borderId="1" xfId="12" applyNumberFormat="1" applyFont="1" applyFill="1" applyBorder="1" applyAlignment="1" applyProtection="1">
      <alignment horizontal="left" vertical="center"/>
    </xf>
    <xf numFmtId="49" fontId="17" fillId="0" borderId="51" xfId="38" applyNumberFormat="1" applyFont="1" applyFill="1" applyBorder="1" applyAlignment="1" applyProtection="1">
      <alignment horizontal="center" vertical="center" wrapText="1"/>
    </xf>
    <xf numFmtId="49" fontId="17" fillId="0" borderId="51" xfId="53" applyNumberFormat="1" applyFont="1" applyFill="1" applyBorder="1" applyAlignment="1" applyProtection="1">
      <alignment horizontal="left" vertical="center" wrapText="1"/>
    </xf>
    <xf numFmtId="49" fontId="13" fillId="0" borderId="51" xfId="53" applyNumberFormat="1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49" fontId="16" fillId="0" borderId="51" xfId="36" applyFont="1" applyFill="1" applyBorder="1" applyAlignment="1" applyProtection="1">
      <alignment horizontal="center" vertical="center" wrapText="1"/>
      <protection locked="0"/>
    </xf>
    <xf numFmtId="0" fontId="14" fillId="0" borderId="1" xfId="6" applyNumberFormat="1" applyFont="1" applyFill="1" applyBorder="1" applyAlignment="1" applyProtection="1">
      <alignment horizontal="center" vertical="center"/>
    </xf>
    <xf numFmtId="0" fontId="11" fillId="5" borderId="51" xfId="182" applyNumberFormat="1" applyFont="1" applyFill="1" applyBorder="1" applyAlignment="1" applyProtection="1">
      <alignment horizontal="left" vertical="top" wrapText="1"/>
    </xf>
    <xf numFmtId="0" fontId="16" fillId="5" borderId="51" xfId="182" applyNumberFormat="1" applyFont="1" applyFill="1" applyBorder="1" applyAlignment="1" applyProtection="1">
      <alignment horizontal="left" vertical="top" wrapText="1"/>
    </xf>
    <xf numFmtId="49" fontId="11" fillId="5" borderId="51" xfId="47" applyFont="1" applyFill="1" applyBorder="1" applyAlignment="1" applyProtection="1">
      <alignment horizontal="center" vertical="center"/>
    </xf>
    <xf numFmtId="4" fontId="13" fillId="0" borderId="51" xfId="0" applyNumberFormat="1" applyFont="1" applyBorder="1" applyAlignment="1" applyProtection="1">
      <alignment horizontal="center" vertical="center"/>
      <protection locked="0"/>
    </xf>
    <xf numFmtId="49" fontId="11" fillId="4" borderId="51" xfId="47" applyFont="1" applyFill="1" applyBorder="1" applyAlignment="1" applyProtection="1">
      <alignment horizontal="center" vertical="center"/>
    </xf>
    <xf numFmtId="0" fontId="11" fillId="5" borderId="51" xfId="182" applyNumberFormat="1" applyFont="1" applyFill="1" applyBorder="1" applyAlignment="1" applyProtection="1">
      <alignment horizontal="left" wrapText="1" indent="2"/>
    </xf>
    <xf numFmtId="0" fontId="13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left" vertical="top"/>
      <protection locked="0"/>
    </xf>
    <xf numFmtId="49" fontId="16" fillId="0" borderId="55" xfId="36" applyFont="1" applyFill="1" applyBorder="1" applyAlignment="1" applyProtection="1">
      <alignment horizontal="center" vertical="center" wrapText="1"/>
      <protection locked="0"/>
    </xf>
    <xf numFmtId="49" fontId="16" fillId="0" borderId="56" xfId="36" applyFont="1" applyFill="1" applyBorder="1" applyAlignment="1" applyProtection="1">
      <alignment horizontal="center" vertical="center" wrapText="1"/>
      <protection locked="0"/>
    </xf>
    <xf numFmtId="49" fontId="16" fillId="0" borderId="53" xfId="36" applyNumberFormat="1" applyFont="1" applyFill="1" applyBorder="1" applyAlignment="1" applyProtection="1">
      <alignment horizontal="center" vertical="center" wrapText="1"/>
    </xf>
    <xf numFmtId="49" fontId="16" fillId="0" borderId="54" xfId="36" applyNumberFormat="1" applyFont="1" applyFill="1" applyBorder="1" applyAlignment="1" applyProtection="1">
      <alignment horizontal="center" vertical="center" wrapText="1"/>
    </xf>
    <xf numFmtId="49" fontId="17" fillId="0" borderId="55" xfId="36" applyFont="1" applyFill="1" applyBorder="1" applyAlignment="1" applyProtection="1">
      <alignment horizontal="center" vertical="center" wrapText="1"/>
      <protection locked="0"/>
    </xf>
    <xf numFmtId="49" fontId="17" fillId="0" borderId="56" xfId="36" applyFont="1" applyFill="1" applyBorder="1" applyAlignment="1" applyProtection="1">
      <alignment horizontal="center" vertical="center" wrapText="1"/>
      <protection locked="0"/>
    </xf>
    <xf numFmtId="49" fontId="16" fillId="0" borderId="51" xfId="38" applyNumberFormat="1" applyFont="1" applyFill="1" applyBorder="1" applyAlignment="1" applyProtection="1">
      <alignment horizontal="center" vertical="center" wrapText="1"/>
    </xf>
    <xf numFmtId="49" fontId="11" fillId="0" borderId="51" xfId="53" applyNumberFormat="1" applyFont="1" applyFill="1" applyBorder="1" applyAlignment="1" applyProtection="1">
      <alignment horizontal="center" vertical="center"/>
    </xf>
    <xf numFmtId="0" fontId="11" fillId="0" borderId="51" xfId="51" applyNumberFormat="1" applyFont="1" applyFill="1" applyBorder="1" applyAlignment="1" applyProtection="1">
      <alignment horizontal="left" vertical="center" wrapText="1"/>
    </xf>
    <xf numFmtId="165" fontId="11" fillId="0" borderId="51" xfId="43" applyNumberFormat="1" applyFont="1" applyFill="1" applyBorder="1" applyAlignment="1" applyProtection="1">
      <alignment horizontal="center" vertical="center"/>
    </xf>
    <xf numFmtId="0" fontId="11" fillId="5" borderId="51" xfId="182" applyNumberFormat="1" applyFont="1" applyFill="1" applyBorder="1" applyAlignment="1" applyProtection="1">
      <alignment horizontal="left" vertical="center" wrapText="1"/>
    </xf>
    <xf numFmtId="49" fontId="13" fillId="0" borderId="51" xfId="53" applyNumberFormat="1" applyFont="1" applyFill="1" applyBorder="1" applyAlignment="1" applyProtection="1">
      <alignment horizontal="left" vertical="center"/>
    </xf>
    <xf numFmtId="0" fontId="11" fillId="0" borderId="12" xfId="182" applyNumberFormat="1" applyFont="1" applyFill="1" applyAlignment="1" applyProtection="1">
      <alignment horizontal="left" vertical="center" wrapText="1"/>
    </xf>
    <xf numFmtId="2" fontId="11" fillId="0" borderId="51" xfId="43" applyNumberFormat="1" applyFont="1" applyFill="1" applyBorder="1" applyAlignment="1" applyProtection="1">
      <alignment horizontal="center" vertical="center"/>
    </xf>
    <xf numFmtId="0" fontId="11" fillId="0" borderId="51" xfId="182" applyNumberFormat="1" applyFont="1" applyFill="1" applyBorder="1" applyAlignment="1" applyProtection="1">
      <alignment horizontal="left" vertical="center" wrapText="1"/>
    </xf>
    <xf numFmtId="0" fontId="11" fillId="0" borderId="56" xfId="182" applyNumberFormat="1" applyFont="1" applyFill="1" applyBorder="1" applyAlignment="1" applyProtection="1">
      <alignment horizontal="left" vertical="center" wrapText="1"/>
    </xf>
    <xf numFmtId="49" fontId="13" fillId="0" borderId="56" xfId="53" applyNumberFormat="1" applyFont="1" applyFill="1" applyBorder="1" applyAlignment="1" applyProtection="1">
      <alignment horizontal="left" vertical="center" wrapText="1"/>
    </xf>
    <xf numFmtId="165" fontId="11" fillId="0" borderId="56" xfId="43" applyNumberFormat="1" applyFont="1" applyFill="1" applyBorder="1" applyAlignment="1" applyProtection="1">
      <alignment horizontal="center" vertical="center"/>
    </xf>
    <xf numFmtId="0" fontId="13" fillId="0" borderId="51" xfId="0" applyFont="1" applyFill="1" applyBorder="1" applyAlignment="1" applyProtection="1">
      <alignment horizontal="left" vertical="center" wrapText="1"/>
      <protection locked="0"/>
    </xf>
    <xf numFmtId="0" fontId="11" fillId="0" borderId="54" xfId="182" applyNumberFormat="1" applyFont="1" applyFill="1" applyBorder="1" applyAlignment="1" applyProtection="1">
      <alignment horizontal="left" vertical="center" wrapText="1"/>
    </xf>
    <xf numFmtId="165" fontId="11" fillId="0" borderId="55" xfId="43" applyNumberFormat="1" applyFont="1" applyFill="1" applyBorder="1" applyAlignment="1" applyProtection="1">
      <alignment horizontal="center" vertical="center"/>
    </xf>
    <xf numFmtId="49" fontId="13" fillId="0" borderId="55" xfId="53" applyNumberFormat="1" applyFont="1" applyFill="1" applyBorder="1" applyAlignment="1" applyProtection="1">
      <alignment horizontal="left" vertical="center" wrapText="1"/>
    </xf>
    <xf numFmtId="49" fontId="13" fillId="0" borderId="56" xfId="53" applyNumberFormat="1" applyFont="1" applyFill="1" applyBorder="1" applyAlignment="1" applyProtection="1">
      <alignment horizontal="left" vertic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zoomScale="75" zoomScaleNormal="75" zoomScalePageLayoutView="75" workbookViewId="0">
      <selection activeCell="G86" sqref="G86"/>
    </sheetView>
  </sheetViews>
  <sheetFormatPr defaultRowHeight="18.75" x14ac:dyDescent="0.3"/>
  <cols>
    <col min="1" max="1" width="12.85546875" style="23" customWidth="1"/>
    <col min="2" max="2" width="27" style="12" customWidth="1"/>
    <col min="3" max="3" width="81.85546875" style="36" customWidth="1"/>
    <col min="4" max="4" width="36.28515625" style="42" customWidth="1"/>
    <col min="5" max="6" width="15.42578125" style="23" customWidth="1"/>
    <col min="7" max="7" width="15.85546875" style="23" customWidth="1"/>
    <col min="8" max="8" width="15.140625" style="13" customWidth="1"/>
    <col min="9" max="16384" width="9.140625" style="5"/>
  </cols>
  <sheetData>
    <row r="1" spans="1:8" s="2" customFormat="1" x14ac:dyDescent="0.3">
      <c r="A1" s="53" t="s">
        <v>232</v>
      </c>
      <c r="B1" s="53"/>
      <c r="C1" s="53"/>
      <c r="D1" s="53"/>
      <c r="E1" s="53"/>
      <c r="F1" s="53"/>
      <c r="G1" s="53"/>
      <c r="H1" s="1"/>
    </row>
    <row r="2" spans="1:8" s="2" customFormat="1" x14ac:dyDescent="0.3">
      <c r="A2" s="53" t="s">
        <v>233</v>
      </c>
      <c r="B2" s="53"/>
      <c r="C2" s="53"/>
      <c r="D2" s="53"/>
      <c r="E2" s="53"/>
      <c r="F2" s="53"/>
      <c r="G2" s="53"/>
      <c r="H2" s="1"/>
    </row>
    <row r="3" spans="1:8" s="2" customFormat="1" x14ac:dyDescent="0.3">
      <c r="A3" s="16"/>
      <c r="B3" s="27"/>
      <c r="C3" s="34"/>
      <c r="D3" s="41"/>
      <c r="E3" s="16"/>
      <c r="F3" s="16"/>
      <c r="G3" s="16"/>
      <c r="H3" s="1"/>
    </row>
    <row r="4" spans="1:8" s="2" customFormat="1" x14ac:dyDescent="0.3">
      <c r="A4" s="54" t="s">
        <v>192</v>
      </c>
      <c r="B4" s="54"/>
      <c r="C4" s="54"/>
      <c r="D4" s="54"/>
      <c r="E4" s="54"/>
      <c r="F4" s="54"/>
      <c r="G4" s="54"/>
      <c r="H4" s="1"/>
    </row>
    <row r="5" spans="1:8" s="2" customFormat="1" x14ac:dyDescent="0.3">
      <c r="A5" s="54" t="s">
        <v>193</v>
      </c>
      <c r="B5" s="54"/>
      <c r="C5" s="54"/>
      <c r="D5" s="54"/>
      <c r="E5" s="54"/>
      <c r="F5" s="54"/>
      <c r="G5" s="54"/>
      <c r="H5" s="1"/>
    </row>
    <row r="6" spans="1:8" s="2" customFormat="1" x14ac:dyDescent="0.3">
      <c r="A6" s="54" t="s">
        <v>234</v>
      </c>
      <c r="B6" s="54"/>
      <c r="C6" s="54"/>
      <c r="D6" s="54"/>
      <c r="E6" s="54"/>
      <c r="F6" s="54"/>
      <c r="G6" s="54"/>
      <c r="H6" s="1"/>
    </row>
    <row r="7" spans="1:8" s="2" customFormat="1" x14ac:dyDescent="0.3">
      <c r="A7" s="17"/>
      <c r="B7" s="33"/>
      <c r="C7" s="35"/>
      <c r="D7" s="37"/>
      <c r="E7" s="44"/>
      <c r="F7" s="44"/>
      <c r="G7" s="44"/>
      <c r="H7" s="1"/>
    </row>
    <row r="8" spans="1:8" s="9" customFormat="1" x14ac:dyDescent="0.3">
      <c r="A8" s="55" t="s">
        <v>86</v>
      </c>
      <c r="B8" s="57" t="s">
        <v>76</v>
      </c>
      <c r="C8" s="58"/>
      <c r="D8" s="59" t="s">
        <v>75</v>
      </c>
      <c r="E8" s="61" t="s">
        <v>79</v>
      </c>
      <c r="F8" s="61"/>
      <c r="G8" s="61"/>
      <c r="H8" s="8"/>
    </row>
    <row r="9" spans="1:8" s="10" customFormat="1" ht="63" x14ac:dyDescent="0.3">
      <c r="A9" s="56"/>
      <c r="B9" s="24" t="s">
        <v>77</v>
      </c>
      <c r="C9" s="24" t="s">
        <v>78</v>
      </c>
      <c r="D9" s="60"/>
      <c r="E9" s="24" t="s">
        <v>235</v>
      </c>
      <c r="F9" s="24" t="s">
        <v>236</v>
      </c>
      <c r="G9" s="43" t="s">
        <v>237</v>
      </c>
      <c r="H9" s="8"/>
    </row>
    <row r="10" spans="1:8" s="12" customFormat="1" x14ac:dyDescent="0.25">
      <c r="A10" s="6">
        <v>1</v>
      </c>
      <c r="B10" s="14" t="s">
        <v>0</v>
      </c>
      <c r="C10" s="14" t="s">
        <v>1</v>
      </c>
      <c r="D10" s="38" t="s">
        <v>2</v>
      </c>
      <c r="E10" s="7" t="s">
        <v>3</v>
      </c>
      <c r="F10" s="7" t="s">
        <v>4</v>
      </c>
      <c r="G10" s="7" t="s">
        <v>5</v>
      </c>
      <c r="H10" s="11"/>
    </row>
    <row r="11" spans="1:8" s="4" customFormat="1" x14ac:dyDescent="0.25">
      <c r="A11" s="6">
        <v>1</v>
      </c>
      <c r="B11" s="62" t="s">
        <v>7</v>
      </c>
      <c r="C11" s="63" t="s">
        <v>6</v>
      </c>
      <c r="D11" s="40" t="s">
        <v>82</v>
      </c>
      <c r="E11" s="64">
        <f>E12+E13+E14</f>
        <v>962300</v>
      </c>
      <c r="F11" s="64">
        <f t="shared" ref="F11:G11" si="0">F12+F13+F14</f>
        <v>1068100</v>
      </c>
      <c r="G11" s="64">
        <f t="shared" si="0"/>
        <v>1185500</v>
      </c>
      <c r="H11" s="3"/>
    </row>
    <row r="12" spans="1:8" s="4" customFormat="1" ht="62.25" customHeight="1" x14ac:dyDescent="0.25">
      <c r="A12" s="18" t="s">
        <v>88</v>
      </c>
      <c r="B12" s="62" t="s">
        <v>9</v>
      </c>
      <c r="C12" s="63" t="s">
        <v>8</v>
      </c>
      <c r="D12" s="40" t="s">
        <v>82</v>
      </c>
      <c r="E12" s="64">
        <v>958600</v>
      </c>
      <c r="F12" s="64">
        <v>1064200</v>
      </c>
      <c r="G12" s="64">
        <v>1181600</v>
      </c>
      <c r="H12" s="3"/>
    </row>
    <row r="13" spans="1:8" s="4" customFormat="1" ht="102" customHeight="1" x14ac:dyDescent="0.25">
      <c r="A13" s="18" t="s">
        <v>87</v>
      </c>
      <c r="B13" s="62" t="s">
        <v>11</v>
      </c>
      <c r="C13" s="63" t="s">
        <v>10</v>
      </c>
      <c r="D13" s="40" t="s">
        <v>82</v>
      </c>
      <c r="E13" s="64">
        <v>2100</v>
      </c>
      <c r="F13" s="64">
        <v>2000</v>
      </c>
      <c r="G13" s="64">
        <v>2000</v>
      </c>
      <c r="H13" s="3"/>
    </row>
    <row r="14" spans="1:8" s="4" customFormat="1" ht="30" x14ac:dyDescent="0.25">
      <c r="A14" s="18" t="s">
        <v>89</v>
      </c>
      <c r="B14" s="62" t="s">
        <v>13</v>
      </c>
      <c r="C14" s="63" t="s">
        <v>12</v>
      </c>
      <c r="D14" s="40" t="s">
        <v>82</v>
      </c>
      <c r="E14" s="64">
        <v>1600</v>
      </c>
      <c r="F14" s="64">
        <v>1900</v>
      </c>
      <c r="G14" s="64">
        <v>1900</v>
      </c>
      <c r="H14" s="3"/>
    </row>
    <row r="15" spans="1:8" s="4" customFormat="1" x14ac:dyDescent="0.25">
      <c r="A15" s="15" t="s">
        <v>113</v>
      </c>
      <c r="B15" s="62" t="s">
        <v>15</v>
      </c>
      <c r="C15" s="63" t="s">
        <v>14</v>
      </c>
      <c r="D15" s="40" t="s">
        <v>82</v>
      </c>
      <c r="E15" s="64">
        <f t="shared" ref="E15:G15" si="1">E16</f>
        <v>1700</v>
      </c>
      <c r="F15" s="64">
        <f t="shared" si="1"/>
        <v>2500</v>
      </c>
      <c r="G15" s="64">
        <f t="shared" si="1"/>
        <v>2600</v>
      </c>
      <c r="H15" s="3"/>
    </row>
    <row r="16" spans="1:8" s="4" customFormat="1" ht="18" customHeight="1" x14ac:dyDescent="0.25">
      <c r="A16" s="18" t="s">
        <v>90</v>
      </c>
      <c r="B16" s="62" t="s">
        <v>16</v>
      </c>
      <c r="C16" s="63" t="s">
        <v>14</v>
      </c>
      <c r="D16" s="40" t="s">
        <v>82</v>
      </c>
      <c r="E16" s="64">
        <v>1700</v>
      </c>
      <c r="F16" s="64">
        <v>2500</v>
      </c>
      <c r="G16" s="64">
        <v>2600</v>
      </c>
      <c r="H16" s="3"/>
    </row>
    <row r="17" spans="1:8" s="4" customFormat="1" hidden="1" x14ac:dyDescent="0.25">
      <c r="A17" s="18" t="s">
        <v>1</v>
      </c>
      <c r="B17" s="62" t="s">
        <v>18</v>
      </c>
      <c r="C17" s="63" t="s">
        <v>17</v>
      </c>
      <c r="D17" s="40" t="s">
        <v>82</v>
      </c>
      <c r="E17" s="64">
        <f t="shared" ref="E17:G17" si="2">E18</f>
        <v>0</v>
      </c>
      <c r="F17" s="64">
        <f t="shared" si="2"/>
        <v>0</v>
      </c>
      <c r="G17" s="64">
        <f t="shared" si="2"/>
        <v>0</v>
      </c>
      <c r="H17" s="3"/>
    </row>
    <row r="18" spans="1:8" s="4" customFormat="1" ht="30.75" hidden="1" customHeight="1" x14ac:dyDescent="0.25">
      <c r="A18" s="18" t="s">
        <v>91</v>
      </c>
      <c r="B18" s="62" t="s">
        <v>19</v>
      </c>
      <c r="C18" s="63" t="s">
        <v>114</v>
      </c>
      <c r="D18" s="40" t="s">
        <v>82</v>
      </c>
      <c r="E18" s="64">
        <v>0</v>
      </c>
      <c r="F18" s="64">
        <v>0</v>
      </c>
      <c r="G18" s="64">
        <v>0</v>
      </c>
      <c r="H18" s="3"/>
    </row>
    <row r="19" spans="1:8" s="4" customFormat="1" hidden="1" x14ac:dyDescent="0.25">
      <c r="A19" s="18" t="s">
        <v>115</v>
      </c>
      <c r="B19" s="62" t="s">
        <v>101</v>
      </c>
      <c r="C19" s="63" t="s">
        <v>102</v>
      </c>
      <c r="D19" s="40" t="s">
        <v>82</v>
      </c>
      <c r="E19" s="64">
        <f t="shared" ref="E19:G20" si="3">E20</f>
        <v>0</v>
      </c>
      <c r="F19" s="64">
        <f t="shared" si="3"/>
        <v>0</v>
      </c>
      <c r="G19" s="64">
        <f t="shared" si="3"/>
        <v>0</v>
      </c>
      <c r="H19" s="3"/>
    </row>
    <row r="20" spans="1:8" s="4" customFormat="1" ht="30" hidden="1" x14ac:dyDescent="0.25">
      <c r="A20" s="15" t="s">
        <v>116</v>
      </c>
      <c r="B20" s="62" t="s">
        <v>21</v>
      </c>
      <c r="C20" s="63" t="s">
        <v>20</v>
      </c>
      <c r="D20" s="40" t="s">
        <v>82</v>
      </c>
      <c r="E20" s="64">
        <f t="shared" si="3"/>
        <v>0</v>
      </c>
      <c r="F20" s="64">
        <f t="shared" si="3"/>
        <v>0</v>
      </c>
      <c r="G20" s="64">
        <v>0</v>
      </c>
      <c r="H20" s="3"/>
    </row>
    <row r="21" spans="1:8" s="4" customFormat="1" ht="30" hidden="1" x14ac:dyDescent="0.25">
      <c r="A21" s="18" t="s">
        <v>117</v>
      </c>
      <c r="B21" s="62" t="s">
        <v>23</v>
      </c>
      <c r="C21" s="63" t="s">
        <v>22</v>
      </c>
      <c r="D21" s="40" t="s">
        <v>82</v>
      </c>
      <c r="E21" s="64">
        <v>0</v>
      </c>
      <c r="F21" s="64">
        <v>0</v>
      </c>
      <c r="G21" s="64">
        <v>0</v>
      </c>
      <c r="H21" s="3"/>
    </row>
    <row r="22" spans="1:8" s="4" customFormat="1" ht="30" x14ac:dyDescent="0.25">
      <c r="A22" s="18"/>
      <c r="B22" s="62" t="s">
        <v>197</v>
      </c>
      <c r="C22" s="65" t="s">
        <v>195</v>
      </c>
      <c r="D22" s="40" t="s">
        <v>196</v>
      </c>
      <c r="E22" s="64">
        <f>E23</f>
        <v>542800</v>
      </c>
      <c r="F22" s="64">
        <f t="shared" ref="F22:G22" si="4">F23</f>
        <v>567300</v>
      </c>
      <c r="G22" s="64">
        <f t="shared" si="4"/>
        <v>595700</v>
      </c>
      <c r="H22" s="3"/>
    </row>
    <row r="23" spans="1:8" s="4" customFormat="1" ht="30" x14ac:dyDescent="0.25">
      <c r="A23" s="18"/>
      <c r="B23" s="47" t="s">
        <v>198</v>
      </c>
      <c r="C23" s="45" t="s">
        <v>202</v>
      </c>
      <c r="D23" s="40" t="s">
        <v>196</v>
      </c>
      <c r="E23" s="64">
        <f>E24+E26+E28+E30</f>
        <v>542800</v>
      </c>
      <c r="F23" s="64">
        <f t="shared" ref="F23:G23" si="5">F24+F26+F28+F30</f>
        <v>567300</v>
      </c>
      <c r="G23" s="64">
        <f t="shared" si="5"/>
        <v>595700</v>
      </c>
      <c r="H23" s="3"/>
    </row>
    <row r="24" spans="1:8" s="4" customFormat="1" ht="45" x14ac:dyDescent="0.25">
      <c r="A24" s="18"/>
      <c r="B24" s="47" t="s">
        <v>199</v>
      </c>
      <c r="C24" s="45" t="s">
        <v>203</v>
      </c>
      <c r="D24" s="40" t="s">
        <v>196</v>
      </c>
      <c r="E24" s="64">
        <f>E25</f>
        <v>242900</v>
      </c>
      <c r="F24" s="64">
        <f>F25</f>
        <v>249800</v>
      </c>
      <c r="G24" s="64">
        <f>G25</f>
        <v>278200</v>
      </c>
      <c r="H24" s="3"/>
    </row>
    <row r="25" spans="1:8" s="4" customFormat="1" ht="75" x14ac:dyDescent="0.25">
      <c r="A25" s="18"/>
      <c r="B25" s="47" t="s">
        <v>200</v>
      </c>
      <c r="C25" s="45" t="s">
        <v>204</v>
      </c>
      <c r="D25" s="40" t="s">
        <v>196</v>
      </c>
      <c r="E25" s="64">
        <v>242900</v>
      </c>
      <c r="F25" s="64">
        <v>249800</v>
      </c>
      <c r="G25" s="64">
        <v>278200</v>
      </c>
      <c r="H25" s="3"/>
    </row>
    <row r="26" spans="1:8" s="4" customFormat="1" ht="78.75" x14ac:dyDescent="0.25">
      <c r="A26" s="18"/>
      <c r="B26" s="47" t="s">
        <v>201</v>
      </c>
      <c r="C26" s="46" t="s">
        <v>205</v>
      </c>
      <c r="D26" s="39" t="s">
        <v>196</v>
      </c>
      <c r="E26" s="64">
        <f>E27</f>
        <v>1300</v>
      </c>
      <c r="F26" s="64">
        <f t="shared" ref="F26:G26" si="6">F27</f>
        <v>1400</v>
      </c>
      <c r="G26" s="64">
        <f t="shared" si="6"/>
        <v>1400</v>
      </c>
      <c r="H26" s="3"/>
    </row>
    <row r="27" spans="1:8" s="4" customFormat="1" ht="90" x14ac:dyDescent="0.25">
      <c r="A27" s="18"/>
      <c r="B27" s="47" t="s">
        <v>207</v>
      </c>
      <c r="C27" s="45" t="s">
        <v>206</v>
      </c>
      <c r="D27" s="39" t="s">
        <v>196</v>
      </c>
      <c r="E27" s="64">
        <v>1300</v>
      </c>
      <c r="F27" s="64">
        <v>1400</v>
      </c>
      <c r="G27" s="64">
        <v>1400</v>
      </c>
      <c r="H27" s="3"/>
    </row>
    <row r="28" spans="1:8" s="4" customFormat="1" ht="60" x14ac:dyDescent="0.25">
      <c r="A28" s="18"/>
      <c r="B28" s="47" t="s">
        <v>211</v>
      </c>
      <c r="C28" s="45" t="s">
        <v>208</v>
      </c>
      <c r="D28" s="39" t="s">
        <v>196</v>
      </c>
      <c r="E28" s="48">
        <f>E29</f>
        <v>328700</v>
      </c>
      <c r="F28" s="48">
        <f t="shared" ref="F28:G28" si="7">F29</f>
        <v>348200</v>
      </c>
      <c r="G28" s="48">
        <f t="shared" si="7"/>
        <v>348200</v>
      </c>
      <c r="H28" s="3"/>
    </row>
    <row r="29" spans="1:8" s="4" customFormat="1" ht="75" x14ac:dyDescent="0.25">
      <c r="A29" s="18"/>
      <c r="B29" s="47" t="s">
        <v>210</v>
      </c>
      <c r="C29" s="45" t="s">
        <v>209</v>
      </c>
      <c r="D29" s="39" t="s">
        <v>196</v>
      </c>
      <c r="E29" s="64">
        <v>328700</v>
      </c>
      <c r="F29" s="64">
        <v>348200</v>
      </c>
      <c r="G29" s="64">
        <v>348200</v>
      </c>
      <c r="H29" s="3"/>
    </row>
    <row r="30" spans="1:8" s="4" customFormat="1" ht="60" x14ac:dyDescent="0.25">
      <c r="A30" s="18"/>
      <c r="B30" s="47" t="s">
        <v>214</v>
      </c>
      <c r="C30" s="45" t="s">
        <v>212</v>
      </c>
      <c r="D30" s="39" t="s">
        <v>196</v>
      </c>
      <c r="E30" s="64">
        <f>E31</f>
        <v>-30100</v>
      </c>
      <c r="F30" s="64">
        <f t="shared" ref="F30:G30" si="8">F31</f>
        <v>-32100</v>
      </c>
      <c r="G30" s="64">
        <f t="shared" si="8"/>
        <v>-32100</v>
      </c>
      <c r="H30" s="3"/>
    </row>
    <row r="31" spans="1:8" s="4" customFormat="1" ht="75" x14ac:dyDescent="0.25">
      <c r="A31" s="18"/>
      <c r="B31" s="47" t="s">
        <v>215</v>
      </c>
      <c r="C31" s="45" t="s">
        <v>213</v>
      </c>
      <c r="D31" s="39" t="s">
        <v>196</v>
      </c>
      <c r="E31" s="64">
        <v>-30100</v>
      </c>
      <c r="F31" s="64">
        <v>-32100</v>
      </c>
      <c r="G31" s="64">
        <v>-32100</v>
      </c>
      <c r="H31" s="3"/>
    </row>
    <row r="32" spans="1:8" s="4" customFormat="1" ht="47.25" x14ac:dyDescent="0.25">
      <c r="A32" s="18"/>
      <c r="B32" s="49" t="s">
        <v>217</v>
      </c>
      <c r="C32" s="50" t="s">
        <v>216</v>
      </c>
      <c r="D32" s="39" t="s">
        <v>194</v>
      </c>
      <c r="E32" s="64">
        <f>E33+E35</f>
        <v>367200</v>
      </c>
      <c r="F32" s="64">
        <f t="shared" ref="F32:G32" si="9">F33+F35</f>
        <v>370900</v>
      </c>
      <c r="G32" s="64">
        <f t="shared" si="9"/>
        <v>374700</v>
      </c>
      <c r="H32" s="3"/>
    </row>
    <row r="33" spans="1:8" s="4" customFormat="1" ht="47.25" x14ac:dyDescent="0.25">
      <c r="A33" s="18"/>
      <c r="B33" s="47" t="s">
        <v>218</v>
      </c>
      <c r="C33" s="45" t="s">
        <v>220</v>
      </c>
      <c r="D33" s="39" t="s">
        <v>194</v>
      </c>
      <c r="E33" s="64">
        <f>E34</f>
        <v>68500</v>
      </c>
      <c r="F33" s="64">
        <f t="shared" ref="F33:G33" si="10">F34</f>
        <v>69200</v>
      </c>
      <c r="G33" s="64">
        <f t="shared" si="10"/>
        <v>69900</v>
      </c>
      <c r="H33" s="3"/>
    </row>
    <row r="34" spans="1:8" s="4" customFormat="1" ht="47.25" x14ac:dyDescent="0.25">
      <c r="A34" s="18"/>
      <c r="B34" s="47" t="s">
        <v>219</v>
      </c>
      <c r="C34" s="45" t="s">
        <v>221</v>
      </c>
      <c r="D34" s="39" t="s">
        <v>194</v>
      </c>
      <c r="E34" s="64">
        <v>68500</v>
      </c>
      <c r="F34" s="64">
        <v>69200</v>
      </c>
      <c r="G34" s="64">
        <v>69900</v>
      </c>
      <c r="H34" s="3"/>
    </row>
    <row r="35" spans="1:8" s="4" customFormat="1" ht="45" x14ac:dyDescent="0.25">
      <c r="A35" s="18"/>
      <c r="B35" s="47" t="s">
        <v>223</v>
      </c>
      <c r="C35" s="45" t="s">
        <v>222</v>
      </c>
      <c r="D35" s="40" t="s">
        <v>194</v>
      </c>
      <c r="E35" s="64">
        <f>E36+E38</f>
        <v>298700</v>
      </c>
      <c r="F35" s="64">
        <f t="shared" ref="F35:G35" si="11">F36+F38</f>
        <v>301700</v>
      </c>
      <c r="G35" s="64">
        <f t="shared" si="11"/>
        <v>304800</v>
      </c>
      <c r="H35" s="3"/>
    </row>
    <row r="36" spans="1:8" s="4" customFormat="1" ht="45" x14ac:dyDescent="0.25">
      <c r="A36" s="18"/>
      <c r="B36" s="47" t="s">
        <v>227</v>
      </c>
      <c r="C36" s="45" t="s">
        <v>224</v>
      </c>
      <c r="D36" s="40" t="s">
        <v>194</v>
      </c>
      <c r="E36" s="64">
        <f>E37</f>
        <v>148700</v>
      </c>
      <c r="F36" s="64">
        <f t="shared" ref="F36:G36" si="12">F37</f>
        <v>150200</v>
      </c>
      <c r="G36" s="64">
        <f t="shared" si="12"/>
        <v>151700</v>
      </c>
      <c r="H36" s="3"/>
    </row>
    <row r="37" spans="1:8" s="4" customFormat="1" ht="45" x14ac:dyDescent="0.25">
      <c r="A37" s="18"/>
      <c r="B37" s="47" t="s">
        <v>226</v>
      </c>
      <c r="C37" s="45" t="s">
        <v>225</v>
      </c>
      <c r="D37" s="40" t="s">
        <v>194</v>
      </c>
      <c r="E37" s="64">
        <v>148700</v>
      </c>
      <c r="F37" s="64">
        <v>150200</v>
      </c>
      <c r="G37" s="64">
        <v>151700</v>
      </c>
      <c r="H37" s="3"/>
    </row>
    <row r="38" spans="1:8" s="4" customFormat="1" ht="45" x14ac:dyDescent="0.25">
      <c r="A38" s="18"/>
      <c r="B38" s="47" t="s">
        <v>229</v>
      </c>
      <c r="C38" s="45" t="s">
        <v>228</v>
      </c>
      <c r="D38" s="40" t="s">
        <v>194</v>
      </c>
      <c r="E38" s="64">
        <f>E39</f>
        <v>150000</v>
      </c>
      <c r="F38" s="64">
        <f t="shared" ref="F38:G38" si="13">F39</f>
        <v>151500</v>
      </c>
      <c r="G38" s="64">
        <f t="shared" si="13"/>
        <v>153100</v>
      </c>
      <c r="H38" s="3"/>
    </row>
    <row r="39" spans="1:8" s="4" customFormat="1" ht="45" x14ac:dyDescent="0.25">
      <c r="A39" s="18"/>
      <c r="B39" s="47" t="s">
        <v>231</v>
      </c>
      <c r="C39" s="45" t="s">
        <v>230</v>
      </c>
      <c r="D39" s="40" t="s">
        <v>194</v>
      </c>
      <c r="E39" s="64">
        <v>150000</v>
      </c>
      <c r="F39" s="64">
        <v>151500</v>
      </c>
      <c r="G39" s="64">
        <v>153100</v>
      </c>
      <c r="H39" s="3"/>
    </row>
    <row r="40" spans="1:8" s="4" customFormat="1" ht="45" x14ac:dyDescent="0.25">
      <c r="A40" s="15" t="s">
        <v>104</v>
      </c>
      <c r="B40" s="25" t="s">
        <v>25</v>
      </c>
      <c r="C40" s="63" t="s">
        <v>24</v>
      </c>
      <c r="D40" s="40" t="s">
        <v>194</v>
      </c>
      <c r="E40" s="64">
        <f>E41</f>
        <v>125000</v>
      </c>
      <c r="F40" s="64">
        <f t="shared" ref="F40:G40" si="14">F41</f>
        <v>125000</v>
      </c>
      <c r="G40" s="64">
        <f t="shared" si="14"/>
        <v>125000</v>
      </c>
      <c r="H40" s="3"/>
    </row>
    <row r="41" spans="1:8" s="4" customFormat="1" ht="72" customHeight="1" x14ac:dyDescent="0.25">
      <c r="A41" s="18" t="s">
        <v>118</v>
      </c>
      <c r="B41" s="25" t="s">
        <v>26</v>
      </c>
      <c r="C41" s="63" t="s">
        <v>99</v>
      </c>
      <c r="D41" s="40" t="s">
        <v>194</v>
      </c>
      <c r="E41" s="64">
        <v>125000</v>
      </c>
      <c r="F41" s="64">
        <v>125000</v>
      </c>
      <c r="G41" s="64">
        <v>125000</v>
      </c>
      <c r="H41" s="3"/>
    </row>
    <row r="42" spans="1:8" s="4" customFormat="1" ht="45" hidden="1" x14ac:dyDescent="0.25">
      <c r="A42" s="18" t="s">
        <v>105</v>
      </c>
      <c r="B42" s="25" t="s">
        <v>28</v>
      </c>
      <c r="C42" s="63" t="s">
        <v>27</v>
      </c>
      <c r="D42" s="40" t="s">
        <v>85</v>
      </c>
      <c r="E42" s="64">
        <f>E43</f>
        <v>0</v>
      </c>
      <c r="F42" s="64">
        <f t="shared" ref="F42:G42" si="15">F43</f>
        <v>0</v>
      </c>
      <c r="G42" s="64">
        <f t="shared" si="15"/>
        <v>0</v>
      </c>
      <c r="H42" s="3"/>
    </row>
    <row r="43" spans="1:8" s="4" customFormat="1" ht="77.25" hidden="1" customHeight="1" x14ac:dyDescent="0.25">
      <c r="A43" s="18" t="s">
        <v>119</v>
      </c>
      <c r="B43" s="25" t="s">
        <v>30</v>
      </c>
      <c r="C43" s="63" t="s">
        <v>29</v>
      </c>
      <c r="D43" s="40" t="s">
        <v>85</v>
      </c>
      <c r="E43" s="64">
        <v>0</v>
      </c>
      <c r="F43" s="64">
        <v>0</v>
      </c>
      <c r="G43" s="64">
        <v>0</v>
      </c>
      <c r="H43" s="3"/>
    </row>
    <row r="44" spans="1:8" s="4" customFormat="1" ht="0.75" hidden="1" customHeight="1" x14ac:dyDescent="0.25">
      <c r="A44" s="18" t="s">
        <v>120</v>
      </c>
      <c r="B44" s="25" t="s">
        <v>32</v>
      </c>
      <c r="C44" s="63" t="s">
        <v>31</v>
      </c>
      <c r="D44" s="40" t="s">
        <v>85</v>
      </c>
      <c r="E44" s="64">
        <f>E45</f>
        <v>0</v>
      </c>
      <c r="F44" s="64">
        <v>0</v>
      </c>
      <c r="G44" s="64">
        <v>0</v>
      </c>
      <c r="H44" s="3"/>
    </row>
    <row r="45" spans="1:8" s="4" customFormat="1" ht="60" hidden="1" x14ac:dyDescent="0.25">
      <c r="A45" s="19" t="s">
        <v>121</v>
      </c>
      <c r="B45" s="25" t="s">
        <v>34</v>
      </c>
      <c r="C45" s="63" t="s">
        <v>33</v>
      </c>
      <c r="D45" s="40" t="s">
        <v>85</v>
      </c>
      <c r="E45" s="64">
        <v>0</v>
      </c>
      <c r="F45" s="64">
        <v>4450</v>
      </c>
      <c r="G45" s="64">
        <v>4500</v>
      </c>
      <c r="H45" s="3"/>
    </row>
    <row r="46" spans="1:8" s="4" customFormat="1" ht="60" hidden="1" x14ac:dyDescent="0.25">
      <c r="A46" s="19" t="s">
        <v>122</v>
      </c>
      <c r="B46" s="25" t="s">
        <v>36</v>
      </c>
      <c r="C46" s="63" t="s">
        <v>35</v>
      </c>
      <c r="D46" s="40" t="s">
        <v>85</v>
      </c>
      <c r="E46" s="64">
        <f>E47</f>
        <v>177</v>
      </c>
      <c r="F46" s="64">
        <f t="shared" ref="F46:G46" si="16">F47</f>
        <v>180</v>
      </c>
      <c r="G46" s="64">
        <f t="shared" si="16"/>
        <v>183</v>
      </c>
      <c r="H46" s="3"/>
    </row>
    <row r="47" spans="1:8" s="4" customFormat="1" ht="45" hidden="1" x14ac:dyDescent="0.25">
      <c r="A47" s="19" t="s">
        <v>123</v>
      </c>
      <c r="B47" s="25" t="s">
        <v>38</v>
      </c>
      <c r="C47" s="63" t="s">
        <v>37</v>
      </c>
      <c r="D47" s="40" t="s">
        <v>85</v>
      </c>
      <c r="E47" s="64">
        <v>177</v>
      </c>
      <c r="F47" s="64">
        <v>180</v>
      </c>
      <c r="G47" s="64">
        <v>183</v>
      </c>
      <c r="H47" s="3"/>
    </row>
    <row r="48" spans="1:8" s="4" customFormat="1" ht="45" hidden="1" x14ac:dyDescent="0.25">
      <c r="A48" s="19" t="s">
        <v>124</v>
      </c>
      <c r="B48" s="25" t="s">
        <v>40</v>
      </c>
      <c r="C48" s="63" t="s">
        <v>39</v>
      </c>
      <c r="D48" s="40" t="s">
        <v>85</v>
      </c>
      <c r="E48" s="64">
        <f>E49</f>
        <v>0</v>
      </c>
      <c r="F48" s="64">
        <f t="shared" ref="F48:G48" si="17">F49</f>
        <v>0</v>
      </c>
      <c r="G48" s="64">
        <f t="shared" si="17"/>
        <v>0</v>
      </c>
      <c r="H48" s="3"/>
    </row>
    <row r="49" spans="1:8" s="4" customFormat="1" ht="45" hidden="1" x14ac:dyDescent="0.25">
      <c r="A49" s="19" t="s">
        <v>125</v>
      </c>
      <c r="B49" s="25" t="s">
        <v>42</v>
      </c>
      <c r="C49" s="63" t="s">
        <v>41</v>
      </c>
      <c r="D49" s="40" t="s">
        <v>85</v>
      </c>
      <c r="E49" s="64">
        <v>0</v>
      </c>
      <c r="F49" s="64">
        <v>0</v>
      </c>
      <c r="G49" s="64">
        <v>0</v>
      </c>
      <c r="H49" s="3"/>
    </row>
    <row r="50" spans="1:8" s="4" customFormat="1" ht="30" hidden="1" x14ac:dyDescent="0.25">
      <c r="A50" s="20" t="s">
        <v>126</v>
      </c>
      <c r="B50" s="25" t="s">
        <v>44</v>
      </c>
      <c r="C50" s="63" t="s">
        <v>43</v>
      </c>
      <c r="D50" s="40" t="s">
        <v>81</v>
      </c>
      <c r="E50" s="64">
        <f>E51</f>
        <v>0</v>
      </c>
      <c r="F50" s="64">
        <v>0</v>
      </c>
      <c r="G50" s="64">
        <v>0</v>
      </c>
      <c r="H50" s="3"/>
    </row>
    <row r="51" spans="1:8" s="4" customFormat="1" ht="30" hidden="1" x14ac:dyDescent="0.25">
      <c r="A51" s="21" t="s">
        <v>127</v>
      </c>
      <c r="B51" s="25" t="s">
        <v>46</v>
      </c>
      <c r="C51" s="63" t="s">
        <v>45</v>
      </c>
      <c r="D51" s="40" t="s">
        <v>81</v>
      </c>
      <c r="E51" s="64">
        <f t="shared" ref="E51:G51" si="18">E52+E53+E54</f>
        <v>0</v>
      </c>
      <c r="F51" s="64">
        <f t="shared" si="18"/>
        <v>0</v>
      </c>
      <c r="G51" s="64">
        <f t="shared" si="18"/>
        <v>0</v>
      </c>
      <c r="H51" s="3"/>
    </row>
    <row r="52" spans="1:8" s="4" customFormat="1" ht="10.5" hidden="1" customHeight="1" x14ac:dyDescent="0.25">
      <c r="A52" s="21" t="s">
        <v>129</v>
      </c>
      <c r="B52" s="25" t="s">
        <v>47</v>
      </c>
      <c r="C52" s="63" t="s">
        <v>80</v>
      </c>
      <c r="D52" s="40" t="s">
        <v>81</v>
      </c>
      <c r="E52" s="64">
        <v>0</v>
      </c>
      <c r="F52" s="64">
        <v>0</v>
      </c>
      <c r="G52" s="64">
        <v>0</v>
      </c>
      <c r="H52" s="3"/>
    </row>
    <row r="53" spans="1:8" s="4" customFormat="1" ht="45" hidden="1" customHeight="1" x14ac:dyDescent="0.25">
      <c r="A53" s="18" t="s">
        <v>128</v>
      </c>
      <c r="B53" s="25" t="s">
        <v>49</v>
      </c>
      <c r="C53" s="63" t="s">
        <v>48</v>
      </c>
      <c r="D53" s="40" t="s">
        <v>81</v>
      </c>
      <c r="E53" s="64">
        <v>0</v>
      </c>
      <c r="F53" s="64">
        <v>0</v>
      </c>
      <c r="G53" s="64">
        <v>0</v>
      </c>
      <c r="H53" s="3"/>
    </row>
    <row r="54" spans="1:8" s="4" customFormat="1" ht="30" hidden="1" x14ac:dyDescent="0.25">
      <c r="A54" s="18" t="s">
        <v>92</v>
      </c>
      <c r="B54" s="25" t="s">
        <v>51</v>
      </c>
      <c r="C54" s="63" t="s">
        <v>50</v>
      </c>
      <c r="D54" s="40" t="s">
        <v>81</v>
      </c>
      <c r="E54" s="64">
        <f>E55</f>
        <v>0</v>
      </c>
      <c r="F54" s="64">
        <f>F55</f>
        <v>0</v>
      </c>
      <c r="G54" s="64">
        <f>G55</f>
        <v>0</v>
      </c>
      <c r="H54" s="3"/>
    </row>
    <row r="55" spans="1:8" s="4" customFormat="1" ht="30" hidden="1" x14ac:dyDescent="0.25">
      <c r="A55" s="18" t="s">
        <v>130</v>
      </c>
      <c r="B55" s="25" t="s">
        <v>103</v>
      </c>
      <c r="C55" s="63" t="s">
        <v>50</v>
      </c>
      <c r="D55" s="40" t="s">
        <v>100</v>
      </c>
      <c r="E55" s="64">
        <v>0</v>
      </c>
      <c r="F55" s="64">
        <v>0</v>
      </c>
      <c r="G55" s="64">
        <v>0</v>
      </c>
      <c r="H55" s="3"/>
    </row>
    <row r="56" spans="1:8" s="4" customFormat="1" ht="45" x14ac:dyDescent="0.25">
      <c r="A56" s="15" t="s">
        <v>131</v>
      </c>
      <c r="B56" s="25" t="s">
        <v>53</v>
      </c>
      <c r="C56" s="63" t="s">
        <v>52</v>
      </c>
      <c r="D56" s="40" t="s">
        <v>194</v>
      </c>
      <c r="E56" s="64">
        <f>E60</f>
        <v>260000</v>
      </c>
      <c r="F56" s="64">
        <f t="shared" ref="F56:G56" si="19">F60</f>
        <v>262600</v>
      </c>
      <c r="G56" s="64">
        <f t="shared" si="19"/>
        <v>265200</v>
      </c>
      <c r="H56" s="3"/>
    </row>
    <row r="57" spans="1:8" s="4" customFormat="1" ht="0.75" hidden="1" customHeight="1" x14ac:dyDescent="0.25">
      <c r="A57" s="18" t="s">
        <v>93</v>
      </c>
      <c r="B57" s="25" t="s">
        <v>55</v>
      </c>
      <c r="C57" s="63" t="s">
        <v>54</v>
      </c>
      <c r="D57" s="40" t="s">
        <v>194</v>
      </c>
      <c r="E57" s="64">
        <f t="shared" ref="E57:G58" si="20">E58</f>
        <v>0</v>
      </c>
      <c r="F57" s="64">
        <f t="shared" si="20"/>
        <v>0</v>
      </c>
      <c r="G57" s="64">
        <f t="shared" si="20"/>
        <v>0</v>
      </c>
      <c r="H57" s="3"/>
    </row>
    <row r="58" spans="1:8" s="4" customFormat="1" ht="45" hidden="1" x14ac:dyDescent="0.25">
      <c r="A58" s="18" t="s">
        <v>94</v>
      </c>
      <c r="B58" s="25" t="s">
        <v>57</v>
      </c>
      <c r="C58" s="63" t="s">
        <v>56</v>
      </c>
      <c r="D58" s="40" t="s">
        <v>194</v>
      </c>
      <c r="E58" s="64">
        <f t="shared" si="20"/>
        <v>0</v>
      </c>
      <c r="F58" s="64">
        <f t="shared" si="20"/>
        <v>0</v>
      </c>
      <c r="G58" s="64">
        <f t="shared" si="20"/>
        <v>0</v>
      </c>
      <c r="H58" s="3"/>
    </row>
    <row r="59" spans="1:8" s="4" customFormat="1" ht="60" hidden="1" x14ac:dyDescent="0.25">
      <c r="A59" s="18" t="s">
        <v>132</v>
      </c>
      <c r="B59" s="25" t="s">
        <v>59</v>
      </c>
      <c r="C59" s="63" t="s">
        <v>58</v>
      </c>
      <c r="D59" s="40" t="s">
        <v>107</v>
      </c>
      <c r="E59" s="64">
        <v>0</v>
      </c>
      <c r="F59" s="64">
        <v>0</v>
      </c>
      <c r="G59" s="64">
        <v>0</v>
      </c>
      <c r="H59" s="3"/>
    </row>
    <row r="60" spans="1:8" s="4" customFormat="1" ht="52.5" customHeight="1" x14ac:dyDescent="0.25">
      <c r="A60" s="18" t="s">
        <v>133</v>
      </c>
      <c r="B60" s="32" t="s">
        <v>61</v>
      </c>
      <c r="C60" s="67" t="s">
        <v>60</v>
      </c>
      <c r="D60" s="40" t="s">
        <v>194</v>
      </c>
      <c r="E60" s="64">
        <f>E61</f>
        <v>260000</v>
      </c>
      <c r="F60" s="64">
        <f t="shared" ref="F60:G60" si="21">F61</f>
        <v>262600</v>
      </c>
      <c r="G60" s="64">
        <f t="shared" si="21"/>
        <v>265200</v>
      </c>
      <c r="H60" s="3"/>
    </row>
    <row r="61" spans="1:8" s="4" customFormat="1" ht="49.5" customHeight="1" x14ac:dyDescent="0.25">
      <c r="A61" s="18" t="s">
        <v>136</v>
      </c>
      <c r="B61" s="32" t="s">
        <v>63</v>
      </c>
      <c r="C61" s="67" t="s">
        <v>62</v>
      </c>
      <c r="D61" s="40" t="s">
        <v>194</v>
      </c>
      <c r="E61" s="64">
        <v>260000</v>
      </c>
      <c r="F61" s="64">
        <v>262600</v>
      </c>
      <c r="G61" s="64">
        <v>265200</v>
      </c>
      <c r="H61" s="3"/>
    </row>
    <row r="62" spans="1:8" s="4" customFormat="1" ht="18.75" hidden="1" customHeight="1" x14ac:dyDescent="0.25">
      <c r="A62" s="18" t="s">
        <v>186</v>
      </c>
      <c r="B62" s="25" t="s">
        <v>134</v>
      </c>
      <c r="C62" s="63" t="s">
        <v>135</v>
      </c>
      <c r="D62" s="40" t="s">
        <v>84</v>
      </c>
      <c r="E62" s="64">
        <f>E63</f>
        <v>202</v>
      </c>
      <c r="F62" s="64">
        <f t="shared" ref="F62:G62" si="22">F63</f>
        <v>202.3</v>
      </c>
      <c r="G62" s="64">
        <f t="shared" si="22"/>
        <v>202.6</v>
      </c>
      <c r="H62" s="3"/>
    </row>
    <row r="63" spans="1:8" s="4" customFormat="1" ht="30" hidden="1" x14ac:dyDescent="0.25">
      <c r="A63" s="18" t="s">
        <v>187</v>
      </c>
      <c r="B63" s="25" t="s">
        <v>137</v>
      </c>
      <c r="C63" s="63" t="s">
        <v>138</v>
      </c>
      <c r="D63" s="40" t="s">
        <v>84</v>
      </c>
      <c r="E63" s="64">
        <v>202</v>
      </c>
      <c r="F63" s="64">
        <v>202.3</v>
      </c>
      <c r="G63" s="64">
        <v>202.6</v>
      </c>
      <c r="H63" s="3"/>
    </row>
    <row r="64" spans="1:8" s="4" customFormat="1" ht="30" hidden="1" x14ac:dyDescent="0.25">
      <c r="A64" s="15" t="s">
        <v>139</v>
      </c>
      <c r="B64" s="25" t="s">
        <v>65</v>
      </c>
      <c r="C64" s="63" t="s">
        <v>64</v>
      </c>
      <c r="D64" s="66"/>
      <c r="E64" s="64">
        <f t="shared" ref="E64:G64" si="23">E65</f>
        <v>0</v>
      </c>
      <c r="F64" s="64">
        <f t="shared" si="23"/>
        <v>0</v>
      </c>
      <c r="G64" s="64">
        <f t="shared" si="23"/>
        <v>0</v>
      </c>
      <c r="H64" s="3"/>
    </row>
    <row r="65" spans="1:8" s="4" customFormat="1" ht="30" hidden="1" x14ac:dyDescent="0.25">
      <c r="A65" s="18" t="s">
        <v>95</v>
      </c>
      <c r="B65" s="25" t="s">
        <v>67</v>
      </c>
      <c r="C65" s="63" t="s">
        <v>66</v>
      </c>
      <c r="D65" s="66"/>
      <c r="E65" s="64">
        <f t="shared" ref="E65:G65" si="24">E67</f>
        <v>0</v>
      </c>
      <c r="F65" s="64">
        <f t="shared" si="24"/>
        <v>0</v>
      </c>
      <c r="G65" s="64">
        <f t="shared" si="24"/>
        <v>0</v>
      </c>
      <c r="H65" s="3"/>
    </row>
    <row r="66" spans="1:8" s="4" customFormat="1" ht="30" hidden="1" x14ac:dyDescent="0.25">
      <c r="A66" s="18" t="s">
        <v>96</v>
      </c>
      <c r="B66" s="25" t="s">
        <v>68</v>
      </c>
      <c r="C66" s="63" t="s">
        <v>97</v>
      </c>
      <c r="D66" s="66"/>
      <c r="E66" s="64">
        <f t="shared" ref="E66" si="25">E67</f>
        <v>0</v>
      </c>
      <c r="F66" s="64">
        <v>0</v>
      </c>
      <c r="G66" s="64">
        <v>0</v>
      </c>
      <c r="H66" s="3"/>
    </row>
    <row r="67" spans="1:8" s="4" customFormat="1" ht="45" hidden="1" x14ac:dyDescent="0.25">
      <c r="A67" s="18" t="s">
        <v>140</v>
      </c>
      <c r="B67" s="25" t="s">
        <v>70</v>
      </c>
      <c r="C67" s="63" t="s">
        <v>69</v>
      </c>
      <c r="D67" s="40" t="s">
        <v>85</v>
      </c>
      <c r="E67" s="64">
        <v>0</v>
      </c>
      <c r="F67" s="64">
        <v>0</v>
      </c>
      <c r="G67" s="64">
        <v>0</v>
      </c>
      <c r="H67" s="3"/>
    </row>
    <row r="68" spans="1:8" s="4" customFormat="1" hidden="1" x14ac:dyDescent="0.25">
      <c r="A68" s="15" t="s">
        <v>141</v>
      </c>
      <c r="B68" s="25" t="s">
        <v>72</v>
      </c>
      <c r="C68" s="63" t="s">
        <v>71</v>
      </c>
      <c r="D68" s="66"/>
      <c r="E68" s="68">
        <f>E69+E80+E82</f>
        <v>0</v>
      </c>
      <c r="F68" s="68">
        <f t="shared" ref="F68:G68" si="26">F69+F80+F82</f>
        <v>0</v>
      </c>
      <c r="G68" s="68">
        <f t="shared" si="26"/>
        <v>0</v>
      </c>
      <c r="H68" s="3"/>
    </row>
    <row r="69" spans="1:8" s="4" customFormat="1" ht="30" hidden="1" x14ac:dyDescent="0.25">
      <c r="A69" s="22" t="s">
        <v>142</v>
      </c>
      <c r="B69" s="29" t="s">
        <v>109</v>
      </c>
      <c r="C69" s="69" t="s">
        <v>108</v>
      </c>
      <c r="D69" s="40" t="s">
        <v>83</v>
      </c>
      <c r="E69" s="68">
        <v>0</v>
      </c>
      <c r="F69" s="68">
        <v>0</v>
      </c>
      <c r="G69" s="68">
        <v>0</v>
      </c>
      <c r="H69" s="3"/>
    </row>
    <row r="70" spans="1:8" s="4" customFormat="1" ht="33.75" hidden="1" customHeight="1" x14ac:dyDescent="0.25">
      <c r="A70" s="28" t="s">
        <v>147</v>
      </c>
      <c r="B70" s="30" t="s">
        <v>145</v>
      </c>
      <c r="C70" s="70" t="s">
        <v>143</v>
      </c>
      <c r="D70" s="71" t="s">
        <v>83</v>
      </c>
      <c r="E70" s="72">
        <f>E71</f>
        <v>0</v>
      </c>
      <c r="F70" s="72">
        <f>F71</f>
        <v>0</v>
      </c>
      <c r="G70" s="72">
        <f>G71</f>
        <v>0</v>
      </c>
      <c r="H70" s="3"/>
    </row>
    <row r="71" spans="1:8" s="4" customFormat="1" ht="60" hidden="1" x14ac:dyDescent="0.25">
      <c r="A71" s="22" t="s">
        <v>98</v>
      </c>
      <c r="B71" s="31" t="s">
        <v>146</v>
      </c>
      <c r="C71" s="69" t="s">
        <v>144</v>
      </c>
      <c r="D71" s="40" t="s">
        <v>149</v>
      </c>
      <c r="E71" s="64">
        <v>0</v>
      </c>
      <c r="F71" s="72">
        <v>0</v>
      </c>
      <c r="G71" s="72">
        <v>0</v>
      </c>
      <c r="H71" s="3"/>
    </row>
    <row r="72" spans="1:8" s="4" customFormat="1" ht="3.75" hidden="1" customHeight="1" x14ac:dyDescent="0.25">
      <c r="A72" s="22" t="s">
        <v>148</v>
      </c>
      <c r="B72" s="15" t="s">
        <v>150</v>
      </c>
      <c r="C72" s="73" t="s">
        <v>110</v>
      </c>
      <c r="D72" s="40" t="s">
        <v>83</v>
      </c>
      <c r="E72" s="72">
        <f>E73</f>
        <v>0</v>
      </c>
      <c r="F72" s="72">
        <f>F73</f>
        <v>0</v>
      </c>
      <c r="G72" s="72">
        <f>G73</f>
        <v>0</v>
      </c>
      <c r="H72" s="3"/>
    </row>
    <row r="73" spans="1:8" s="4" customFormat="1" ht="75" hidden="1" customHeight="1" x14ac:dyDescent="0.25">
      <c r="A73" s="22" t="s">
        <v>151</v>
      </c>
      <c r="B73" s="15" t="s">
        <v>154</v>
      </c>
      <c r="C73" s="73" t="s">
        <v>152</v>
      </c>
      <c r="D73" s="40" t="s">
        <v>83</v>
      </c>
      <c r="E73" s="72"/>
      <c r="F73" s="72"/>
      <c r="G73" s="72"/>
      <c r="H73" s="3"/>
    </row>
    <row r="74" spans="1:8" s="4" customFormat="1" ht="18.75" hidden="1" customHeight="1" x14ac:dyDescent="0.25">
      <c r="A74" s="15" t="s">
        <v>157</v>
      </c>
      <c r="B74" s="15" t="s">
        <v>153</v>
      </c>
      <c r="C74" s="73" t="s">
        <v>112</v>
      </c>
      <c r="D74" s="40" t="s">
        <v>83</v>
      </c>
      <c r="E74" s="64">
        <v>0</v>
      </c>
      <c r="F74" s="64">
        <v>0</v>
      </c>
      <c r="G74" s="64">
        <v>0</v>
      </c>
      <c r="H74" s="3"/>
    </row>
    <row r="75" spans="1:8" s="4" customFormat="1" ht="75" hidden="1" x14ac:dyDescent="0.25">
      <c r="A75" s="15" t="s">
        <v>188</v>
      </c>
      <c r="B75" s="26" t="s">
        <v>155</v>
      </c>
      <c r="C75" s="74" t="s">
        <v>156</v>
      </c>
      <c r="D75" s="40" t="s">
        <v>83</v>
      </c>
      <c r="E75" s="64">
        <v>0</v>
      </c>
      <c r="F75" s="64">
        <v>0</v>
      </c>
      <c r="G75" s="64">
        <v>0</v>
      </c>
      <c r="H75" s="3"/>
    </row>
    <row r="76" spans="1:8" s="4" customFormat="1" ht="45" hidden="1" x14ac:dyDescent="0.25">
      <c r="A76" s="15" t="s">
        <v>164</v>
      </c>
      <c r="B76" s="31" t="s">
        <v>160</v>
      </c>
      <c r="C76" s="69" t="s">
        <v>158</v>
      </c>
      <c r="D76" s="40" t="s">
        <v>83</v>
      </c>
      <c r="E76" s="64">
        <v>0</v>
      </c>
      <c r="F76" s="64">
        <v>0</v>
      </c>
      <c r="G76" s="64">
        <v>0</v>
      </c>
      <c r="H76" s="3"/>
    </row>
    <row r="77" spans="1:8" s="4" customFormat="1" ht="63.75" hidden="1" customHeight="1" x14ac:dyDescent="0.25">
      <c r="A77" s="15" t="s">
        <v>167</v>
      </c>
      <c r="B77" s="31" t="s">
        <v>161</v>
      </c>
      <c r="C77" s="69" t="s">
        <v>159</v>
      </c>
      <c r="D77" s="40" t="s">
        <v>83</v>
      </c>
      <c r="E77" s="64">
        <v>0</v>
      </c>
      <c r="F77" s="64">
        <v>0</v>
      </c>
      <c r="G77" s="72">
        <v>0</v>
      </c>
      <c r="H77" s="3"/>
    </row>
    <row r="78" spans="1:8" s="4" customFormat="1" ht="33.75" hidden="1" customHeight="1" x14ac:dyDescent="0.25">
      <c r="A78" s="15" t="s">
        <v>189</v>
      </c>
      <c r="B78" s="31" t="s">
        <v>165</v>
      </c>
      <c r="C78" s="69" t="s">
        <v>162</v>
      </c>
      <c r="D78" s="40" t="s">
        <v>169</v>
      </c>
      <c r="E78" s="64">
        <f>E79</f>
        <v>0</v>
      </c>
      <c r="F78" s="64">
        <f>F79</f>
        <v>0</v>
      </c>
      <c r="G78" s="64">
        <f>G79</f>
        <v>0</v>
      </c>
      <c r="H78" s="3"/>
    </row>
    <row r="79" spans="1:8" s="4" customFormat="1" ht="75" hidden="1" x14ac:dyDescent="0.25">
      <c r="A79" s="15" t="s">
        <v>190</v>
      </c>
      <c r="B79" s="31" t="s">
        <v>166</v>
      </c>
      <c r="C79" s="69" t="s">
        <v>163</v>
      </c>
      <c r="D79" s="40" t="s">
        <v>170</v>
      </c>
      <c r="E79" s="64">
        <v>0</v>
      </c>
      <c r="F79" s="72">
        <v>0</v>
      </c>
      <c r="G79" s="72">
        <v>0</v>
      </c>
      <c r="H79" s="3"/>
    </row>
    <row r="80" spans="1:8" s="4" customFormat="1" ht="30" hidden="1" x14ac:dyDescent="0.25">
      <c r="A80" s="15" t="s">
        <v>168</v>
      </c>
      <c r="B80" s="31" t="s">
        <v>176</v>
      </c>
      <c r="C80" s="69" t="s">
        <v>171</v>
      </c>
      <c r="D80" s="40"/>
      <c r="E80" s="64">
        <v>0</v>
      </c>
      <c r="F80" s="64">
        <v>0</v>
      </c>
      <c r="G80" s="64">
        <v>0</v>
      </c>
      <c r="H80" s="3"/>
    </row>
    <row r="81" spans="1:8" s="4" customFormat="1" ht="45" hidden="1" x14ac:dyDescent="0.25">
      <c r="A81" s="15" t="s">
        <v>182</v>
      </c>
      <c r="B81" s="31" t="s">
        <v>177</v>
      </c>
      <c r="C81" s="69" t="s">
        <v>172</v>
      </c>
      <c r="D81" s="40" t="s">
        <v>84</v>
      </c>
      <c r="E81" s="64">
        <v>2.5</v>
      </c>
      <c r="F81" s="72">
        <v>2.8</v>
      </c>
      <c r="G81" s="72">
        <v>2.9</v>
      </c>
      <c r="H81" s="3"/>
    </row>
    <row r="82" spans="1:8" s="4" customFormat="1" ht="60" hidden="1" x14ac:dyDescent="0.25">
      <c r="A82" s="22" t="s">
        <v>183</v>
      </c>
      <c r="B82" s="31" t="s">
        <v>178</v>
      </c>
      <c r="C82" s="69" t="s">
        <v>173</v>
      </c>
      <c r="D82" s="40" t="s">
        <v>181</v>
      </c>
      <c r="E82" s="64">
        <f>E83</f>
        <v>0</v>
      </c>
      <c r="F82" s="64">
        <f t="shared" ref="F82:G83" si="27">F83</f>
        <v>0</v>
      </c>
      <c r="G82" s="64">
        <f t="shared" si="27"/>
        <v>0</v>
      </c>
      <c r="H82" s="3"/>
    </row>
    <row r="83" spans="1:8" s="4" customFormat="1" ht="64.5" hidden="1" customHeight="1" x14ac:dyDescent="0.25">
      <c r="A83" s="22" t="s">
        <v>184</v>
      </c>
      <c r="B83" s="31" t="s">
        <v>179</v>
      </c>
      <c r="C83" s="69" t="s">
        <v>174</v>
      </c>
      <c r="D83" s="40" t="s">
        <v>181</v>
      </c>
      <c r="E83" s="64">
        <f>E84</f>
        <v>0</v>
      </c>
      <c r="F83" s="64">
        <f t="shared" si="27"/>
        <v>0</v>
      </c>
      <c r="G83" s="64">
        <f t="shared" si="27"/>
        <v>0</v>
      </c>
      <c r="H83" s="3"/>
    </row>
    <row r="84" spans="1:8" s="4" customFormat="1" ht="63.75" hidden="1" customHeight="1" x14ac:dyDescent="0.25">
      <c r="A84" s="22" t="s">
        <v>191</v>
      </c>
      <c r="B84" s="31" t="s">
        <v>180</v>
      </c>
      <c r="C84" s="69" t="s">
        <v>175</v>
      </c>
      <c r="D84" s="40" t="s">
        <v>181</v>
      </c>
      <c r="E84" s="64">
        <v>0</v>
      </c>
      <c r="F84" s="75">
        <v>0</v>
      </c>
      <c r="G84" s="75">
        <v>0</v>
      </c>
      <c r="H84" s="3"/>
    </row>
    <row r="85" spans="1:8" s="4" customFormat="1" ht="45" x14ac:dyDescent="0.25">
      <c r="A85" s="15" t="s">
        <v>185</v>
      </c>
      <c r="B85" s="25" t="s">
        <v>74</v>
      </c>
      <c r="C85" s="63" t="s">
        <v>73</v>
      </c>
      <c r="D85" s="40" t="s">
        <v>194</v>
      </c>
      <c r="E85" s="64">
        <f>E86</f>
        <v>10000</v>
      </c>
      <c r="F85" s="64">
        <f t="shared" ref="F85:G85" si="28">F86</f>
        <v>10000</v>
      </c>
      <c r="G85" s="64">
        <f t="shared" si="28"/>
        <v>10000</v>
      </c>
      <c r="H85" s="3"/>
    </row>
    <row r="86" spans="1:8" s="4" customFormat="1" ht="49.5" customHeight="1" x14ac:dyDescent="0.25">
      <c r="A86" s="6" t="s">
        <v>111</v>
      </c>
      <c r="B86" s="25" t="s">
        <v>239</v>
      </c>
      <c r="C86" s="63" t="s">
        <v>241</v>
      </c>
      <c r="D86" s="76" t="s">
        <v>194</v>
      </c>
      <c r="E86" s="64">
        <f>E87</f>
        <v>10000</v>
      </c>
      <c r="F86" s="64">
        <f t="shared" ref="F86:G86" si="29">F87</f>
        <v>10000</v>
      </c>
      <c r="G86" s="64">
        <f t="shared" si="29"/>
        <v>10000</v>
      </c>
      <c r="H86" s="3"/>
    </row>
    <row r="87" spans="1:8" s="4" customFormat="1" ht="37.5" customHeight="1" x14ac:dyDescent="0.25">
      <c r="A87" s="18" t="s">
        <v>106</v>
      </c>
      <c r="B87" s="25" t="s">
        <v>238</v>
      </c>
      <c r="C87" s="63" t="s">
        <v>240</v>
      </c>
      <c r="D87" s="77"/>
      <c r="E87" s="64">
        <v>10000</v>
      </c>
      <c r="F87" s="64">
        <v>10000</v>
      </c>
      <c r="G87" s="64">
        <v>10000</v>
      </c>
      <c r="H87" s="3"/>
    </row>
    <row r="89" spans="1:8" x14ac:dyDescent="0.3">
      <c r="A89" s="51"/>
      <c r="B89" s="51"/>
      <c r="C89" s="51"/>
      <c r="D89" s="51"/>
      <c r="E89" s="51"/>
      <c r="F89" s="51"/>
      <c r="G89" s="51"/>
    </row>
    <row r="91" spans="1:8" x14ac:dyDescent="0.3">
      <c r="A91" s="52"/>
      <c r="B91" s="52"/>
      <c r="C91" s="52"/>
    </row>
  </sheetData>
  <mergeCells count="12">
    <mergeCell ref="A89:G89"/>
    <mergeCell ref="A91:C91"/>
    <mergeCell ref="A1:G1"/>
    <mergeCell ref="A2:G2"/>
    <mergeCell ref="A4:G4"/>
    <mergeCell ref="A5:G5"/>
    <mergeCell ref="A6:G6"/>
    <mergeCell ref="A8:A9"/>
    <mergeCell ref="B8:C8"/>
    <mergeCell ref="D8:D9"/>
    <mergeCell ref="E8:G8"/>
    <mergeCell ref="D86:D87"/>
  </mergeCells>
  <printOptions horizontalCentered="1"/>
  <pageMargins left="0.19685039370078741" right="0.19685039370078741" top="0.59055118110236227" bottom="0.19685039370078741" header="0" footer="0"/>
  <pageSetup paperSize="9" scale="70" fitToWidth="2" fitToHeight="0" orientation="landscape" r:id="rId1"/>
  <headerFooter>
    <evenFooter>&amp;R&amp;D СТР. &amp;P</evenFooter>
  </headerFooter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5D7B50A-63E0-418F-AD88-10BD773A66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2023-2025 годы </vt:lpstr>
      <vt:lpstr>'2023-2025 годы '!Заголовки_для_печати</vt:lpstr>
      <vt:lpstr>'2023-2025 годы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alena\Алена</dc:creator>
  <cp:lastModifiedBy>Пользователь</cp:lastModifiedBy>
  <cp:lastPrinted>2020-12-30T01:42:13Z</cp:lastPrinted>
  <dcterms:created xsi:type="dcterms:W3CDTF">2017-10-09T06:53:26Z</dcterms:created>
  <dcterms:modified xsi:type="dcterms:W3CDTF">2022-11-11T04:25:05Z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C:\Users\Алена\AppData\Local\Кейсистемс\Свод-СМАРТ\ReportManager\0503317G_20160101_2.xlsx</vt:lpwstr>
  </property>
  <property fmtid="{D5CDD505-2E9C-101B-9397-08002B2CF9AE}" pid="3" name="Report Name">
    <vt:lpwstr>C__Users_Алена_AppData_Local_Кейсистемс_Свод-СМАРТ_ReportManager_0503317G_20160101_2.xlsx</vt:lpwstr>
  </property>
</Properties>
</file>