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K5" i="1"/>
  <c r="L5" i="1"/>
  <c r="E5" i="1"/>
  <c r="M5" i="1" l="1"/>
  <c r="M13" i="1"/>
  <c r="M39" i="1"/>
  <c r="M40" i="1"/>
  <c r="M27" i="1"/>
  <c r="M28" i="1"/>
  <c r="M30" i="1"/>
  <c r="M31" i="1"/>
  <c r="M32" i="1"/>
  <c r="M33" i="1"/>
  <c r="M34" i="1"/>
  <c r="M36" i="1"/>
  <c r="M37" i="1"/>
  <c r="M7" i="1"/>
  <c r="M8" i="1"/>
  <c r="M9" i="1"/>
  <c r="M10" i="1"/>
  <c r="M11" i="1"/>
  <c r="M12" i="1"/>
  <c r="M14" i="1"/>
  <c r="M16" i="1"/>
  <c r="M18" i="1"/>
  <c r="M19" i="1"/>
  <c r="M20" i="1"/>
  <c r="M21" i="1"/>
  <c r="M22" i="1"/>
  <c r="M24" i="1"/>
  <c r="M25" i="1"/>
  <c r="M6" i="1"/>
  <c r="L38" i="1"/>
  <c r="L35" i="1"/>
  <c r="L29" i="1"/>
  <c r="L26" i="1"/>
  <c r="L23" i="1"/>
  <c r="L17" i="1"/>
  <c r="L15" i="1"/>
  <c r="E38" i="1"/>
  <c r="E35" i="1"/>
  <c r="E29" i="1"/>
  <c r="E26" i="1"/>
  <c r="E23" i="1"/>
  <c r="M23" i="1" s="1"/>
  <c r="E17" i="1"/>
  <c r="E15" i="1"/>
  <c r="M15" i="1" s="1"/>
  <c r="M38" i="1" l="1"/>
  <c r="M35" i="1"/>
  <c r="M29" i="1"/>
  <c r="M17" i="1"/>
  <c r="M26" i="1"/>
  <c r="L41" i="1"/>
  <c r="E41" i="1"/>
  <c r="M41" i="1" l="1"/>
</calcChain>
</file>

<file path=xl/sharedStrings.xml><?xml version="1.0" encoding="utf-8"?>
<sst xmlns="http://schemas.openxmlformats.org/spreadsheetml/2006/main" count="90" uniqueCount="80">
  <si>
    <t>(тыс.рублей)</t>
  </si>
  <si>
    <t>Наименование</t>
  </si>
  <si>
    <t>Рз./прз.</t>
  </si>
  <si>
    <t>#Н/Д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</si>
  <si>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</si>
  <si>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</si>
  <si>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</si>
  <si>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</si>
  <si>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</si>
  <si>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</si>
  <si>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</si>
  <si>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</si>
  <si>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</si>
  <si>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</si>
  <si>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и проведение выборов и референдумов</t>
  </si>
  <si>
    <t>0107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</si>
  <si>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</si>
  <si>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</si>
  <si>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</si>
  <si>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</si>
  <si>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</si>
  <si>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</si>
  <si>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</si>
  <si>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</si>
  <si>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НАЦИОНАЛЬНАЯ БЕЗОПАСНОСТЬ И ПРАВООХРАНИТЕЛЬНАЯ ДЕЯТЕЛЬНОСТЬ</t>
  </si>
  <si>
    <t>0300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</si>
  <si>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</si>
  <si>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</si>
  <si>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Органы внутренних дел</t>
  </si>
  <si>
    <t>0302</t>
  </si>
  <si>
    <t>0310</t>
  </si>
  <si>
    <t>0314</t>
  </si>
  <si>
    <t xml:space="preserve">  НАЦИОНАЛЬНАЯ ЭКОНОМИКА</t>
  </si>
  <si>
    <t>0400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</si>
  <si>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</si>
  <si>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</si>
  <si>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</si>
  <si>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</si>
  <si>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</si>
  <si>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</si>
  <si>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</si>
  <si>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</si>
  <si>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</si>
  <si>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</si>
  <si>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</si>
  <si>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</si>
  <si>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</si>
  <si>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</si>
  <si>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</si>
  <si>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</si>
  <si>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Профессиональная подготовка, переподготовка и повышение квалификации</t>
  </si>
  <si>
    <t>0705</t>
  </si>
  <si>
    <t xml:space="preserve">    Молодежная политика и оздоровление детей</t>
  </si>
  <si>
    <t>0707</t>
  </si>
  <si>
    <t xml:space="preserve">    Другие вопросы в области образования</t>
  </si>
  <si>
    <t>0709</t>
  </si>
  <si>
    <t xml:space="preserve">  КУЛЬТУРА, КИНЕМАТОГРАФИЯ</t>
  </si>
  <si>
    <t>0800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</si>
  <si>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</si>
  <si>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</si>
  <si>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</si>
  <si>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</si>
  <si>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</si>
  <si>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</si>
  <si>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</si>
  <si>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</si>
  <si>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</si>
  <si>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</si>
  <si>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>Всего расходов:</t>
  </si>
  <si>
    <t xml:space="preserve">Руководитель УФЭ МО Алтайский район                         О.Г.Карпенко
</t>
  </si>
  <si>
    <t>План</t>
  </si>
  <si>
    <t>Факт. исполн.</t>
  </si>
  <si>
    <t>% исполнения</t>
  </si>
  <si>
    <t xml:space="preserve">    Обеспечениепроведения выборов и реерендумов</t>
  </si>
  <si>
    <t>Распределение бюджетных ассигнований по разделам и подразделам классификации расходов бюджета Изыхского сельсовета за 2020 год</t>
  </si>
  <si>
    <t>Приложение 5                                                                                                                      к решению Совета депутатов Изыхского сельсовета от  "Об исполнении бюджета Изыхского сельсовета за 2020 год"</t>
  </si>
  <si>
    <t xml:space="preserve">    Обеспечение и проведение выборов и референдумов</t>
  </si>
  <si>
    <t xml:space="preserve">    Защита населения и территории от чрезвычайных ситуаций природного и техногенногохарактера, гражданской обороны</t>
  </si>
  <si>
    <t xml:space="preserve">   Обеспечение пожарной безопасности</t>
  </si>
  <si>
    <t xml:space="preserve">   Другие вопросы в области национальнойбезопасностии правоохранительной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</si>
</sst>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/>
    <xf numFmtId="0" fontId="1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49" fontId="1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="75" zoomScaleNormal="75" workbookViewId="0">
      <selection activeCell="L6" sqref="L6"/>
    </sheetView>
  </sheetViews>
  <sheetFormatPr defaultRowHeight="15" x14ac:dyDescent="0.25"/>
  <cols>
    <col min="1" max="1" width="87.85546875" style="3" customWidth="1"/>
    <col min="2" max="2" width="14.28515625" style="3" customWidth="1"/>
    <col min="3" max="4" width="9" style="3" hidden="1" customWidth="1"/>
    <col min="5" max="5" width="13.28515625" style="3" customWidth="1"/>
    <col min="6" max="11" width="9" style="3" hidden="1" customWidth="1"/>
    <col min="12" max="12" width="10.7109375" style="3" customWidth="1"/>
    <col min="13" max="13" width="10.28515625" style="3" bestFit="1" customWidth="1"/>
    <col min="14" max="256" width="9.140625" style="3"/>
    <col min="257" max="257" width="87.85546875" style="3" customWidth="1"/>
    <col min="258" max="258" width="14.28515625" style="3" customWidth="1"/>
    <col min="259" max="260" width="0" style="3" hidden="1" customWidth="1"/>
    <col min="261" max="261" width="13.28515625" style="3" customWidth="1"/>
    <col min="262" max="267" width="0" style="3" hidden="1" customWidth="1"/>
    <col min="268" max="512" width="9.140625" style="3"/>
    <col min="513" max="513" width="87.85546875" style="3" customWidth="1"/>
    <col min="514" max="514" width="14.28515625" style="3" customWidth="1"/>
    <col min="515" max="516" width="0" style="3" hidden="1" customWidth="1"/>
    <col min="517" max="517" width="13.28515625" style="3" customWidth="1"/>
    <col min="518" max="523" width="0" style="3" hidden="1" customWidth="1"/>
    <col min="524" max="768" width="9.140625" style="3"/>
    <col min="769" max="769" width="87.85546875" style="3" customWidth="1"/>
    <col min="770" max="770" width="14.28515625" style="3" customWidth="1"/>
    <col min="771" max="772" width="0" style="3" hidden="1" customWidth="1"/>
    <col min="773" max="773" width="13.28515625" style="3" customWidth="1"/>
    <col min="774" max="779" width="0" style="3" hidden="1" customWidth="1"/>
    <col min="780" max="1024" width="9.140625" style="3"/>
    <col min="1025" max="1025" width="87.85546875" style="3" customWidth="1"/>
    <col min="1026" max="1026" width="14.28515625" style="3" customWidth="1"/>
    <col min="1027" max="1028" width="0" style="3" hidden="1" customWidth="1"/>
    <col min="1029" max="1029" width="13.28515625" style="3" customWidth="1"/>
    <col min="1030" max="1035" width="0" style="3" hidden="1" customWidth="1"/>
    <col min="1036" max="1280" width="9.140625" style="3"/>
    <col min="1281" max="1281" width="87.85546875" style="3" customWidth="1"/>
    <col min="1282" max="1282" width="14.28515625" style="3" customWidth="1"/>
    <col min="1283" max="1284" width="0" style="3" hidden="1" customWidth="1"/>
    <col min="1285" max="1285" width="13.28515625" style="3" customWidth="1"/>
    <col min="1286" max="1291" width="0" style="3" hidden="1" customWidth="1"/>
    <col min="1292" max="1536" width="9.140625" style="3"/>
    <col min="1537" max="1537" width="87.85546875" style="3" customWidth="1"/>
    <col min="1538" max="1538" width="14.28515625" style="3" customWidth="1"/>
    <col min="1539" max="1540" width="0" style="3" hidden="1" customWidth="1"/>
    <col min="1541" max="1541" width="13.28515625" style="3" customWidth="1"/>
    <col min="1542" max="1547" width="0" style="3" hidden="1" customWidth="1"/>
    <col min="1548" max="1792" width="9.140625" style="3"/>
    <col min="1793" max="1793" width="87.85546875" style="3" customWidth="1"/>
    <col min="1794" max="1794" width="14.28515625" style="3" customWidth="1"/>
    <col min="1795" max="1796" width="0" style="3" hidden="1" customWidth="1"/>
    <col min="1797" max="1797" width="13.28515625" style="3" customWidth="1"/>
    <col min="1798" max="1803" width="0" style="3" hidden="1" customWidth="1"/>
    <col min="1804" max="2048" width="9.140625" style="3"/>
    <col min="2049" max="2049" width="87.85546875" style="3" customWidth="1"/>
    <col min="2050" max="2050" width="14.28515625" style="3" customWidth="1"/>
    <col min="2051" max="2052" width="0" style="3" hidden="1" customWidth="1"/>
    <col min="2053" max="2053" width="13.28515625" style="3" customWidth="1"/>
    <col min="2054" max="2059" width="0" style="3" hidden="1" customWidth="1"/>
    <col min="2060" max="2304" width="9.140625" style="3"/>
    <col min="2305" max="2305" width="87.85546875" style="3" customWidth="1"/>
    <col min="2306" max="2306" width="14.28515625" style="3" customWidth="1"/>
    <col min="2307" max="2308" width="0" style="3" hidden="1" customWidth="1"/>
    <col min="2309" max="2309" width="13.28515625" style="3" customWidth="1"/>
    <col min="2310" max="2315" width="0" style="3" hidden="1" customWidth="1"/>
    <col min="2316" max="2560" width="9.140625" style="3"/>
    <col min="2561" max="2561" width="87.85546875" style="3" customWidth="1"/>
    <col min="2562" max="2562" width="14.28515625" style="3" customWidth="1"/>
    <col min="2563" max="2564" width="0" style="3" hidden="1" customWidth="1"/>
    <col min="2565" max="2565" width="13.28515625" style="3" customWidth="1"/>
    <col min="2566" max="2571" width="0" style="3" hidden="1" customWidth="1"/>
    <col min="2572" max="2816" width="9.140625" style="3"/>
    <col min="2817" max="2817" width="87.85546875" style="3" customWidth="1"/>
    <col min="2818" max="2818" width="14.28515625" style="3" customWidth="1"/>
    <col min="2819" max="2820" width="0" style="3" hidden="1" customWidth="1"/>
    <col min="2821" max="2821" width="13.28515625" style="3" customWidth="1"/>
    <col min="2822" max="2827" width="0" style="3" hidden="1" customWidth="1"/>
    <col min="2828" max="3072" width="9.140625" style="3"/>
    <col min="3073" max="3073" width="87.85546875" style="3" customWidth="1"/>
    <col min="3074" max="3074" width="14.28515625" style="3" customWidth="1"/>
    <col min="3075" max="3076" width="0" style="3" hidden="1" customWidth="1"/>
    <col min="3077" max="3077" width="13.28515625" style="3" customWidth="1"/>
    <col min="3078" max="3083" width="0" style="3" hidden="1" customWidth="1"/>
    <col min="3084" max="3328" width="9.140625" style="3"/>
    <col min="3329" max="3329" width="87.85546875" style="3" customWidth="1"/>
    <col min="3330" max="3330" width="14.28515625" style="3" customWidth="1"/>
    <col min="3331" max="3332" width="0" style="3" hidden="1" customWidth="1"/>
    <col min="3333" max="3333" width="13.28515625" style="3" customWidth="1"/>
    <col min="3334" max="3339" width="0" style="3" hidden="1" customWidth="1"/>
    <col min="3340" max="3584" width="9.140625" style="3"/>
    <col min="3585" max="3585" width="87.85546875" style="3" customWidth="1"/>
    <col min="3586" max="3586" width="14.28515625" style="3" customWidth="1"/>
    <col min="3587" max="3588" width="0" style="3" hidden="1" customWidth="1"/>
    <col min="3589" max="3589" width="13.28515625" style="3" customWidth="1"/>
    <col min="3590" max="3595" width="0" style="3" hidden="1" customWidth="1"/>
    <col min="3596" max="3840" width="9.140625" style="3"/>
    <col min="3841" max="3841" width="87.85546875" style="3" customWidth="1"/>
    <col min="3842" max="3842" width="14.28515625" style="3" customWidth="1"/>
    <col min="3843" max="3844" width="0" style="3" hidden="1" customWidth="1"/>
    <col min="3845" max="3845" width="13.28515625" style="3" customWidth="1"/>
    <col min="3846" max="3851" width="0" style="3" hidden="1" customWidth="1"/>
    <col min="3852" max="4096" width="9.140625" style="3"/>
    <col min="4097" max="4097" width="87.85546875" style="3" customWidth="1"/>
    <col min="4098" max="4098" width="14.28515625" style="3" customWidth="1"/>
    <col min="4099" max="4100" width="0" style="3" hidden="1" customWidth="1"/>
    <col min="4101" max="4101" width="13.28515625" style="3" customWidth="1"/>
    <col min="4102" max="4107" width="0" style="3" hidden="1" customWidth="1"/>
    <col min="4108" max="4352" width="9.140625" style="3"/>
    <col min="4353" max="4353" width="87.85546875" style="3" customWidth="1"/>
    <col min="4354" max="4354" width="14.28515625" style="3" customWidth="1"/>
    <col min="4355" max="4356" width="0" style="3" hidden="1" customWidth="1"/>
    <col min="4357" max="4357" width="13.28515625" style="3" customWidth="1"/>
    <col min="4358" max="4363" width="0" style="3" hidden="1" customWidth="1"/>
    <col min="4364" max="4608" width="9.140625" style="3"/>
    <col min="4609" max="4609" width="87.85546875" style="3" customWidth="1"/>
    <col min="4610" max="4610" width="14.28515625" style="3" customWidth="1"/>
    <col min="4611" max="4612" width="0" style="3" hidden="1" customWidth="1"/>
    <col min="4613" max="4613" width="13.28515625" style="3" customWidth="1"/>
    <col min="4614" max="4619" width="0" style="3" hidden="1" customWidth="1"/>
    <col min="4620" max="4864" width="9.140625" style="3"/>
    <col min="4865" max="4865" width="87.85546875" style="3" customWidth="1"/>
    <col min="4866" max="4866" width="14.28515625" style="3" customWidth="1"/>
    <col min="4867" max="4868" width="0" style="3" hidden="1" customWidth="1"/>
    <col min="4869" max="4869" width="13.28515625" style="3" customWidth="1"/>
    <col min="4870" max="4875" width="0" style="3" hidden="1" customWidth="1"/>
    <col min="4876" max="5120" width="9.140625" style="3"/>
    <col min="5121" max="5121" width="87.85546875" style="3" customWidth="1"/>
    <col min="5122" max="5122" width="14.28515625" style="3" customWidth="1"/>
    <col min="5123" max="5124" width="0" style="3" hidden="1" customWidth="1"/>
    <col min="5125" max="5125" width="13.28515625" style="3" customWidth="1"/>
    <col min="5126" max="5131" width="0" style="3" hidden="1" customWidth="1"/>
    <col min="5132" max="5376" width="9.140625" style="3"/>
    <col min="5377" max="5377" width="87.85546875" style="3" customWidth="1"/>
    <col min="5378" max="5378" width="14.28515625" style="3" customWidth="1"/>
    <col min="5379" max="5380" width="0" style="3" hidden="1" customWidth="1"/>
    <col min="5381" max="5381" width="13.28515625" style="3" customWidth="1"/>
    <col min="5382" max="5387" width="0" style="3" hidden="1" customWidth="1"/>
    <col min="5388" max="5632" width="9.140625" style="3"/>
    <col min="5633" max="5633" width="87.85546875" style="3" customWidth="1"/>
    <col min="5634" max="5634" width="14.28515625" style="3" customWidth="1"/>
    <col min="5635" max="5636" width="0" style="3" hidden="1" customWidth="1"/>
    <col min="5637" max="5637" width="13.28515625" style="3" customWidth="1"/>
    <col min="5638" max="5643" width="0" style="3" hidden="1" customWidth="1"/>
    <col min="5644" max="5888" width="9.140625" style="3"/>
    <col min="5889" max="5889" width="87.85546875" style="3" customWidth="1"/>
    <col min="5890" max="5890" width="14.28515625" style="3" customWidth="1"/>
    <col min="5891" max="5892" width="0" style="3" hidden="1" customWidth="1"/>
    <col min="5893" max="5893" width="13.28515625" style="3" customWidth="1"/>
    <col min="5894" max="5899" width="0" style="3" hidden="1" customWidth="1"/>
    <col min="5900" max="6144" width="9.140625" style="3"/>
    <col min="6145" max="6145" width="87.85546875" style="3" customWidth="1"/>
    <col min="6146" max="6146" width="14.28515625" style="3" customWidth="1"/>
    <col min="6147" max="6148" width="0" style="3" hidden="1" customWidth="1"/>
    <col min="6149" max="6149" width="13.28515625" style="3" customWidth="1"/>
    <col min="6150" max="6155" width="0" style="3" hidden="1" customWidth="1"/>
    <col min="6156" max="6400" width="9.140625" style="3"/>
    <col min="6401" max="6401" width="87.85546875" style="3" customWidth="1"/>
    <col min="6402" max="6402" width="14.28515625" style="3" customWidth="1"/>
    <col min="6403" max="6404" width="0" style="3" hidden="1" customWidth="1"/>
    <col min="6405" max="6405" width="13.28515625" style="3" customWidth="1"/>
    <col min="6406" max="6411" width="0" style="3" hidden="1" customWidth="1"/>
    <col min="6412" max="6656" width="9.140625" style="3"/>
    <col min="6657" max="6657" width="87.85546875" style="3" customWidth="1"/>
    <col min="6658" max="6658" width="14.28515625" style="3" customWidth="1"/>
    <col min="6659" max="6660" width="0" style="3" hidden="1" customWidth="1"/>
    <col min="6661" max="6661" width="13.28515625" style="3" customWidth="1"/>
    <col min="6662" max="6667" width="0" style="3" hidden="1" customWidth="1"/>
    <col min="6668" max="6912" width="9.140625" style="3"/>
    <col min="6913" max="6913" width="87.85546875" style="3" customWidth="1"/>
    <col min="6914" max="6914" width="14.28515625" style="3" customWidth="1"/>
    <col min="6915" max="6916" width="0" style="3" hidden="1" customWidth="1"/>
    <col min="6917" max="6917" width="13.28515625" style="3" customWidth="1"/>
    <col min="6918" max="6923" width="0" style="3" hidden="1" customWidth="1"/>
    <col min="6924" max="7168" width="9.140625" style="3"/>
    <col min="7169" max="7169" width="87.85546875" style="3" customWidth="1"/>
    <col min="7170" max="7170" width="14.28515625" style="3" customWidth="1"/>
    <col min="7171" max="7172" width="0" style="3" hidden="1" customWidth="1"/>
    <col min="7173" max="7173" width="13.28515625" style="3" customWidth="1"/>
    <col min="7174" max="7179" width="0" style="3" hidden="1" customWidth="1"/>
    <col min="7180" max="7424" width="9.140625" style="3"/>
    <col min="7425" max="7425" width="87.85546875" style="3" customWidth="1"/>
    <col min="7426" max="7426" width="14.28515625" style="3" customWidth="1"/>
    <col min="7427" max="7428" width="0" style="3" hidden="1" customWidth="1"/>
    <col min="7429" max="7429" width="13.28515625" style="3" customWidth="1"/>
    <col min="7430" max="7435" width="0" style="3" hidden="1" customWidth="1"/>
    <col min="7436" max="7680" width="9.140625" style="3"/>
    <col min="7681" max="7681" width="87.85546875" style="3" customWidth="1"/>
    <col min="7682" max="7682" width="14.28515625" style="3" customWidth="1"/>
    <col min="7683" max="7684" width="0" style="3" hidden="1" customWidth="1"/>
    <col min="7685" max="7685" width="13.28515625" style="3" customWidth="1"/>
    <col min="7686" max="7691" width="0" style="3" hidden="1" customWidth="1"/>
    <col min="7692" max="7936" width="9.140625" style="3"/>
    <col min="7937" max="7937" width="87.85546875" style="3" customWidth="1"/>
    <col min="7938" max="7938" width="14.28515625" style="3" customWidth="1"/>
    <col min="7939" max="7940" width="0" style="3" hidden="1" customWidth="1"/>
    <col min="7941" max="7941" width="13.28515625" style="3" customWidth="1"/>
    <col min="7942" max="7947" width="0" style="3" hidden="1" customWidth="1"/>
    <col min="7948" max="8192" width="9.140625" style="3"/>
    <col min="8193" max="8193" width="87.85546875" style="3" customWidth="1"/>
    <col min="8194" max="8194" width="14.28515625" style="3" customWidth="1"/>
    <col min="8195" max="8196" width="0" style="3" hidden="1" customWidth="1"/>
    <col min="8197" max="8197" width="13.28515625" style="3" customWidth="1"/>
    <col min="8198" max="8203" width="0" style="3" hidden="1" customWidth="1"/>
    <col min="8204" max="8448" width="9.140625" style="3"/>
    <col min="8449" max="8449" width="87.85546875" style="3" customWidth="1"/>
    <col min="8450" max="8450" width="14.28515625" style="3" customWidth="1"/>
    <col min="8451" max="8452" width="0" style="3" hidden="1" customWidth="1"/>
    <col min="8453" max="8453" width="13.28515625" style="3" customWidth="1"/>
    <col min="8454" max="8459" width="0" style="3" hidden="1" customWidth="1"/>
    <col min="8460" max="8704" width="9.140625" style="3"/>
    <col min="8705" max="8705" width="87.85546875" style="3" customWidth="1"/>
    <col min="8706" max="8706" width="14.28515625" style="3" customWidth="1"/>
    <col min="8707" max="8708" width="0" style="3" hidden="1" customWidth="1"/>
    <col min="8709" max="8709" width="13.28515625" style="3" customWidth="1"/>
    <col min="8710" max="8715" width="0" style="3" hidden="1" customWidth="1"/>
    <col min="8716" max="8960" width="9.140625" style="3"/>
    <col min="8961" max="8961" width="87.85546875" style="3" customWidth="1"/>
    <col min="8962" max="8962" width="14.28515625" style="3" customWidth="1"/>
    <col min="8963" max="8964" width="0" style="3" hidden="1" customWidth="1"/>
    <col min="8965" max="8965" width="13.28515625" style="3" customWidth="1"/>
    <col min="8966" max="8971" width="0" style="3" hidden="1" customWidth="1"/>
    <col min="8972" max="9216" width="9.140625" style="3"/>
    <col min="9217" max="9217" width="87.85546875" style="3" customWidth="1"/>
    <col min="9218" max="9218" width="14.28515625" style="3" customWidth="1"/>
    <col min="9219" max="9220" width="0" style="3" hidden="1" customWidth="1"/>
    <col min="9221" max="9221" width="13.28515625" style="3" customWidth="1"/>
    <col min="9222" max="9227" width="0" style="3" hidden="1" customWidth="1"/>
    <col min="9228" max="9472" width="9.140625" style="3"/>
    <col min="9473" max="9473" width="87.85546875" style="3" customWidth="1"/>
    <col min="9474" max="9474" width="14.28515625" style="3" customWidth="1"/>
    <col min="9475" max="9476" width="0" style="3" hidden="1" customWidth="1"/>
    <col min="9477" max="9477" width="13.28515625" style="3" customWidth="1"/>
    <col min="9478" max="9483" width="0" style="3" hidden="1" customWidth="1"/>
    <col min="9484" max="9728" width="9.140625" style="3"/>
    <col min="9729" max="9729" width="87.85546875" style="3" customWidth="1"/>
    <col min="9730" max="9730" width="14.28515625" style="3" customWidth="1"/>
    <col min="9731" max="9732" width="0" style="3" hidden="1" customWidth="1"/>
    <col min="9733" max="9733" width="13.28515625" style="3" customWidth="1"/>
    <col min="9734" max="9739" width="0" style="3" hidden="1" customWidth="1"/>
    <col min="9740" max="9984" width="9.140625" style="3"/>
    <col min="9985" max="9985" width="87.85546875" style="3" customWidth="1"/>
    <col min="9986" max="9986" width="14.28515625" style="3" customWidth="1"/>
    <col min="9987" max="9988" width="0" style="3" hidden="1" customWidth="1"/>
    <col min="9989" max="9989" width="13.28515625" style="3" customWidth="1"/>
    <col min="9990" max="9995" width="0" style="3" hidden="1" customWidth="1"/>
    <col min="9996" max="10240" width="9.140625" style="3"/>
    <col min="10241" max="10241" width="87.85546875" style="3" customWidth="1"/>
    <col min="10242" max="10242" width="14.28515625" style="3" customWidth="1"/>
    <col min="10243" max="10244" width="0" style="3" hidden="1" customWidth="1"/>
    <col min="10245" max="10245" width="13.28515625" style="3" customWidth="1"/>
    <col min="10246" max="10251" width="0" style="3" hidden="1" customWidth="1"/>
    <col min="10252" max="10496" width="9.140625" style="3"/>
    <col min="10497" max="10497" width="87.85546875" style="3" customWidth="1"/>
    <col min="10498" max="10498" width="14.28515625" style="3" customWidth="1"/>
    <col min="10499" max="10500" width="0" style="3" hidden="1" customWidth="1"/>
    <col min="10501" max="10501" width="13.28515625" style="3" customWidth="1"/>
    <col min="10502" max="10507" width="0" style="3" hidden="1" customWidth="1"/>
    <col min="10508" max="10752" width="9.140625" style="3"/>
    <col min="10753" max="10753" width="87.85546875" style="3" customWidth="1"/>
    <col min="10754" max="10754" width="14.28515625" style="3" customWidth="1"/>
    <col min="10755" max="10756" width="0" style="3" hidden="1" customWidth="1"/>
    <col min="10757" max="10757" width="13.28515625" style="3" customWidth="1"/>
    <col min="10758" max="10763" width="0" style="3" hidden="1" customWidth="1"/>
    <col min="10764" max="11008" width="9.140625" style="3"/>
    <col min="11009" max="11009" width="87.85546875" style="3" customWidth="1"/>
    <col min="11010" max="11010" width="14.28515625" style="3" customWidth="1"/>
    <col min="11011" max="11012" width="0" style="3" hidden="1" customWidth="1"/>
    <col min="11013" max="11013" width="13.28515625" style="3" customWidth="1"/>
    <col min="11014" max="11019" width="0" style="3" hidden="1" customWidth="1"/>
    <col min="11020" max="11264" width="9.140625" style="3"/>
    <col min="11265" max="11265" width="87.85546875" style="3" customWidth="1"/>
    <col min="11266" max="11266" width="14.28515625" style="3" customWidth="1"/>
    <col min="11267" max="11268" width="0" style="3" hidden="1" customWidth="1"/>
    <col min="11269" max="11269" width="13.28515625" style="3" customWidth="1"/>
    <col min="11270" max="11275" width="0" style="3" hidden="1" customWidth="1"/>
    <col min="11276" max="11520" width="9.140625" style="3"/>
    <col min="11521" max="11521" width="87.85546875" style="3" customWidth="1"/>
    <col min="11522" max="11522" width="14.28515625" style="3" customWidth="1"/>
    <col min="11523" max="11524" width="0" style="3" hidden="1" customWidth="1"/>
    <col min="11525" max="11525" width="13.28515625" style="3" customWidth="1"/>
    <col min="11526" max="11531" width="0" style="3" hidden="1" customWidth="1"/>
    <col min="11532" max="11776" width="9.140625" style="3"/>
    <col min="11777" max="11777" width="87.85546875" style="3" customWidth="1"/>
    <col min="11778" max="11778" width="14.28515625" style="3" customWidth="1"/>
    <col min="11779" max="11780" width="0" style="3" hidden="1" customWidth="1"/>
    <col min="11781" max="11781" width="13.28515625" style="3" customWidth="1"/>
    <col min="11782" max="11787" width="0" style="3" hidden="1" customWidth="1"/>
    <col min="11788" max="12032" width="9.140625" style="3"/>
    <col min="12033" max="12033" width="87.85546875" style="3" customWidth="1"/>
    <col min="12034" max="12034" width="14.28515625" style="3" customWidth="1"/>
    <col min="12035" max="12036" width="0" style="3" hidden="1" customWidth="1"/>
    <col min="12037" max="12037" width="13.28515625" style="3" customWidth="1"/>
    <col min="12038" max="12043" width="0" style="3" hidden="1" customWidth="1"/>
    <col min="12044" max="12288" width="9.140625" style="3"/>
    <col min="12289" max="12289" width="87.85546875" style="3" customWidth="1"/>
    <col min="12290" max="12290" width="14.28515625" style="3" customWidth="1"/>
    <col min="12291" max="12292" width="0" style="3" hidden="1" customWidth="1"/>
    <col min="12293" max="12293" width="13.28515625" style="3" customWidth="1"/>
    <col min="12294" max="12299" width="0" style="3" hidden="1" customWidth="1"/>
    <col min="12300" max="12544" width="9.140625" style="3"/>
    <col min="12545" max="12545" width="87.85546875" style="3" customWidth="1"/>
    <col min="12546" max="12546" width="14.28515625" style="3" customWidth="1"/>
    <col min="12547" max="12548" width="0" style="3" hidden="1" customWidth="1"/>
    <col min="12549" max="12549" width="13.28515625" style="3" customWidth="1"/>
    <col min="12550" max="12555" width="0" style="3" hidden="1" customWidth="1"/>
    <col min="12556" max="12800" width="9.140625" style="3"/>
    <col min="12801" max="12801" width="87.85546875" style="3" customWidth="1"/>
    <col min="12802" max="12802" width="14.28515625" style="3" customWidth="1"/>
    <col min="12803" max="12804" width="0" style="3" hidden="1" customWidth="1"/>
    <col min="12805" max="12805" width="13.28515625" style="3" customWidth="1"/>
    <col min="12806" max="12811" width="0" style="3" hidden="1" customWidth="1"/>
    <col min="12812" max="13056" width="9.140625" style="3"/>
    <col min="13057" max="13057" width="87.85546875" style="3" customWidth="1"/>
    <col min="13058" max="13058" width="14.28515625" style="3" customWidth="1"/>
    <col min="13059" max="13060" width="0" style="3" hidden="1" customWidth="1"/>
    <col min="13061" max="13061" width="13.28515625" style="3" customWidth="1"/>
    <col min="13062" max="13067" width="0" style="3" hidden="1" customWidth="1"/>
    <col min="13068" max="13312" width="9.140625" style="3"/>
    <col min="13313" max="13313" width="87.85546875" style="3" customWidth="1"/>
    <col min="13314" max="13314" width="14.28515625" style="3" customWidth="1"/>
    <col min="13315" max="13316" width="0" style="3" hidden="1" customWidth="1"/>
    <col min="13317" max="13317" width="13.28515625" style="3" customWidth="1"/>
    <col min="13318" max="13323" width="0" style="3" hidden="1" customWidth="1"/>
    <col min="13324" max="13568" width="9.140625" style="3"/>
    <col min="13569" max="13569" width="87.85546875" style="3" customWidth="1"/>
    <col min="13570" max="13570" width="14.28515625" style="3" customWidth="1"/>
    <col min="13571" max="13572" width="0" style="3" hidden="1" customWidth="1"/>
    <col min="13573" max="13573" width="13.28515625" style="3" customWidth="1"/>
    <col min="13574" max="13579" width="0" style="3" hidden="1" customWidth="1"/>
    <col min="13580" max="13824" width="9.140625" style="3"/>
    <col min="13825" max="13825" width="87.85546875" style="3" customWidth="1"/>
    <col min="13826" max="13826" width="14.28515625" style="3" customWidth="1"/>
    <col min="13827" max="13828" width="0" style="3" hidden="1" customWidth="1"/>
    <col min="13829" max="13829" width="13.28515625" style="3" customWidth="1"/>
    <col min="13830" max="13835" width="0" style="3" hidden="1" customWidth="1"/>
    <col min="13836" max="14080" width="9.140625" style="3"/>
    <col min="14081" max="14081" width="87.85546875" style="3" customWidth="1"/>
    <col min="14082" max="14082" width="14.28515625" style="3" customWidth="1"/>
    <col min="14083" max="14084" width="0" style="3" hidden="1" customWidth="1"/>
    <col min="14085" max="14085" width="13.28515625" style="3" customWidth="1"/>
    <col min="14086" max="14091" width="0" style="3" hidden="1" customWidth="1"/>
    <col min="14092" max="14336" width="9.140625" style="3"/>
    <col min="14337" max="14337" width="87.85546875" style="3" customWidth="1"/>
    <col min="14338" max="14338" width="14.28515625" style="3" customWidth="1"/>
    <col min="14339" max="14340" width="0" style="3" hidden="1" customWidth="1"/>
    <col min="14341" max="14341" width="13.28515625" style="3" customWidth="1"/>
    <col min="14342" max="14347" width="0" style="3" hidden="1" customWidth="1"/>
    <col min="14348" max="14592" width="9.140625" style="3"/>
    <col min="14593" max="14593" width="87.85546875" style="3" customWidth="1"/>
    <col min="14594" max="14594" width="14.28515625" style="3" customWidth="1"/>
    <col min="14595" max="14596" width="0" style="3" hidden="1" customWidth="1"/>
    <col min="14597" max="14597" width="13.28515625" style="3" customWidth="1"/>
    <col min="14598" max="14603" width="0" style="3" hidden="1" customWidth="1"/>
    <col min="14604" max="14848" width="9.140625" style="3"/>
    <col min="14849" max="14849" width="87.85546875" style="3" customWidth="1"/>
    <col min="14850" max="14850" width="14.28515625" style="3" customWidth="1"/>
    <col min="14851" max="14852" width="0" style="3" hidden="1" customWidth="1"/>
    <col min="14853" max="14853" width="13.28515625" style="3" customWidth="1"/>
    <col min="14854" max="14859" width="0" style="3" hidden="1" customWidth="1"/>
    <col min="14860" max="15104" width="9.140625" style="3"/>
    <col min="15105" max="15105" width="87.85546875" style="3" customWidth="1"/>
    <col min="15106" max="15106" width="14.28515625" style="3" customWidth="1"/>
    <col min="15107" max="15108" width="0" style="3" hidden="1" customWidth="1"/>
    <col min="15109" max="15109" width="13.28515625" style="3" customWidth="1"/>
    <col min="15110" max="15115" width="0" style="3" hidden="1" customWidth="1"/>
    <col min="15116" max="15360" width="9.140625" style="3"/>
    <col min="15361" max="15361" width="87.85546875" style="3" customWidth="1"/>
    <col min="15362" max="15362" width="14.28515625" style="3" customWidth="1"/>
    <col min="15363" max="15364" width="0" style="3" hidden="1" customWidth="1"/>
    <col min="15365" max="15365" width="13.28515625" style="3" customWidth="1"/>
    <col min="15366" max="15371" width="0" style="3" hidden="1" customWidth="1"/>
    <col min="15372" max="15616" width="9.140625" style="3"/>
    <col min="15617" max="15617" width="87.85546875" style="3" customWidth="1"/>
    <col min="15618" max="15618" width="14.28515625" style="3" customWidth="1"/>
    <col min="15619" max="15620" width="0" style="3" hidden="1" customWidth="1"/>
    <col min="15621" max="15621" width="13.28515625" style="3" customWidth="1"/>
    <col min="15622" max="15627" width="0" style="3" hidden="1" customWidth="1"/>
    <col min="15628" max="15872" width="9.140625" style="3"/>
    <col min="15873" max="15873" width="87.85546875" style="3" customWidth="1"/>
    <col min="15874" max="15874" width="14.28515625" style="3" customWidth="1"/>
    <col min="15875" max="15876" width="0" style="3" hidden="1" customWidth="1"/>
    <col min="15877" max="15877" width="13.28515625" style="3" customWidth="1"/>
    <col min="15878" max="15883" width="0" style="3" hidden="1" customWidth="1"/>
    <col min="15884" max="16128" width="9.140625" style="3"/>
    <col min="16129" max="16129" width="87.85546875" style="3" customWidth="1"/>
    <col min="16130" max="16130" width="14.28515625" style="3" customWidth="1"/>
    <col min="16131" max="16132" width="0" style="3" hidden="1" customWidth="1"/>
    <col min="16133" max="16133" width="13.28515625" style="3" customWidth="1"/>
    <col min="16134" max="16139" width="0" style="3" hidden="1" customWidth="1"/>
    <col min="16140" max="16384" width="9.140625" style="3"/>
  </cols>
  <sheetData>
    <row r="1" spans="1:13" ht="66" customHeight="1" x14ac:dyDescent="0.25">
      <c r="A1" s="1"/>
      <c r="B1" s="12" t="s">
        <v>75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2" customFormat="1" ht="41.25" customHeight="1" x14ac:dyDescent="0.25">
      <c r="A2" s="14" t="s">
        <v>74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3"/>
      <c r="M2" s="13"/>
    </row>
    <row r="3" spans="1:13" x14ac:dyDescent="0.25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3" ht="45" x14ac:dyDescent="0.25">
      <c r="A4" s="4" t="s">
        <v>1</v>
      </c>
      <c r="B4" s="4" t="s">
        <v>2</v>
      </c>
      <c r="C4" s="4" t="s">
        <v>3</v>
      </c>
      <c r="D4" s="4" t="s">
        <v>3</v>
      </c>
      <c r="E4" s="4" t="s">
        <v>70</v>
      </c>
      <c r="F4" s="4" t="s">
        <v>3</v>
      </c>
      <c r="G4" s="4" t="s">
        <v>3</v>
      </c>
      <c r="H4" s="4" t="s">
        <v>3</v>
      </c>
      <c r="I4" s="4" t="s">
        <v>3</v>
      </c>
      <c r="J4" s="4" t="s">
        <v>3</v>
      </c>
      <c r="K4" s="4" t="s">
        <v>3</v>
      </c>
      <c r="L4" s="4" t="s">
        <v>71</v>
      </c>
      <c r="M4" s="4" t="s">
        <v>72</v>
      </c>
    </row>
    <row r="5" spans="1:13" x14ac:dyDescent="0.25">
      <c r="A5" s="5" t="s">
        <v>4</v>
      </c>
      <c r="B5" s="6" t="s">
        <v>5</v>
      </c>
      <c r="C5" s="6"/>
      <c r="D5" s="6"/>
      <c r="E5" s="8">
        <f>E6+E8+E12+E11+E14+E13</f>
        <v>1598.4</v>
      </c>
      <c r="F5" s="8">
        <f t="shared" ref="F5:L5" si="0">F6+F8+F12+F11+F14+F13</f>
        <v>18891</v>
      </c>
      <c r="G5" s="8">
        <f t="shared" si="0"/>
        <v>0</v>
      </c>
      <c r="H5" s="8">
        <f t="shared" si="0"/>
        <v>18891</v>
      </c>
      <c r="I5" s="8">
        <f t="shared" si="0"/>
        <v>0</v>
      </c>
      <c r="J5" s="8">
        <f t="shared" si="0"/>
        <v>18891</v>
      </c>
      <c r="K5" s="8">
        <f t="shared" si="0"/>
        <v>0</v>
      </c>
      <c r="L5" s="8">
        <f t="shared" si="0"/>
        <v>1560.42</v>
      </c>
      <c r="M5" s="8">
        <f>L5/E5*100</f>
        <v>97.623873873873862</v>
      </c>
    </row>
    <row r="6" spans="1:13" ht="33" customHeight="1" x14ac:dyDescent="0.25">
      <c r="A6" s="5" t="s">
        <v>6</v>
      </c>
      <c r="B6" s="6" t="s">
        <v>7</v>
      </c>
      <c r="C6" s="6"/>
      <c r="D6" s="6"/>
      <c r="E6" s="8">
        <v>832.5</v>
      </c>
      <c r="F6" s="8">
        <v>1101</v>
      </c>
      <c r="G6" s="8">
        <v>0</v>
      </c>
      <c r="H6" s="8">
        <v>1101</v>
      </c>
      <c r="I6" s="8">
        <v>0</v>
      </c>
      <c r="J6" s="8">
        <v>1101</v>
      </c>
      <c r="K6" s="8">
        <v>0</v>
      </c>
      <c r="L6" s="8">
        <v>832.36</v>
      </c>
      <c r="M6" s="8">
        <f>L6/E6*100</f>
        <v>99.983183183183186</v>
      </c>
    </row>
    <row r="7" spans="1:13" ht="0.95" hidden="1" customHeight="1" x14ac:dyDescent="0.25">
      <c r="A7" s="5" t="s">
        <v>8</v>
      </c>
      <c r="B7" s="6" t="s">
        <v>9</v>
      </c>
      <c r="C7" s="6"/>
      <c r="D7" s="6"/>
      <c r="E7" s="8">
        <v>0</v>
      </c>
      <c r="F7" s="8">
        <v>1883</v>
      </c>
      <c r="G7" s="8">
        <v>0</v>
      </c>
      <c r="H7" s="8">
        <v>1883</v>
      </c>
      <c r="I7" s="8">
        <v>0</v>
      </c>
      <c r="J7" s="8">
        <v>1883</v>
      </c>
      <c r="K7" s="8">
        <v>0</v>
      </c>
      <c r="L7" s="8">
        <v>0</v>
      </c>
      <c r="M7" s="8" t="e">
        <f t="shared" ref="M7:M41" si="1">L7/E7*100</f>
        <v>#DIV/0!</v>
      </c>
    </row>
    <row r="8" spans="1:13" ht="35.25" customHeight="1" x14ac:dyDescent="0.25">
      <c r="A8" s="5" t="s">
        <v>10</v>
      </c>
      <c r="B8" s="6" t="s">
        <v>11</v>
      </c>
      <c r="C8" s="6"/>
      <c r="D8" s="6"/>
      <c r="E8" s="8">
        <v>609.20000000000005</v>
      </c>
      <c r="F8" s="8">
        <v>15690</v>
      </c>
      <c r="G8" s="8">
        <v>0</v>
      </c>
      <c r="H8" s="8">
        <v>15690</v>
      </c>
      <c r="I8" s="8">
        <v>0</v>
      </c>
      <c r="J8" s="8">
        <v>15690</v>
      </c>
      <c r="K8" s="8">
        <v>0</v>
      </c>
      <c r="L8" s="8">
        <v>609.11</v>
      </c>
      <c r="M8" s="8">
        <f t="shared" si="1"/>
        <v>99.985226526592257</v>
      </c>
    </row>
    <row r="9" spans="1:13" ht="1.5" hidden="1" customHeight="1" x14ac:dyDescent="0.25">
      <c r="A9" s="5" t="s">
        <v>12</v>
      </c>
      <c r="B9" s="6" t="s">
        <v>13</v>
      </c>
      <c r="C9" s="6"/>
      <c r="D9" s="6"/>
      <c r="E9" s="8">
        <v>0</v>
      </c>
      <c r="F9" s="8">
        <v>4165</v>
      </c>
      <c r="G9" s="8">
        <v>0</v>
      </c>
      <c r="H9" s="8">
        <v>4165</v>
      </c>
      <c r="I9" s="8">
        <v>0</v>
      </c>
      <c r="J9" s="8">
        <v>4165</v>
      </c>
      <c r="K9" s="8">
        <v>0</v>
      </c>
      <c r="L9" s="8">
        <v>0</v>
      </c>
      <c r="M9" s="8" t="e">
        <f t="shared" si="1"/>
        <v>#DIV/0!</v>
      </c>
    </row>
    <row r="10" spans="1:13" ht="18.75" hidden="1" customHeight="1" x14ac:dyDescent="0.25">
      <c r="A10" s="5" t="s">
        <v>14</v>
      </c>
      <c r="B10" s="6" t="s">
        <v>15</v>
      </c>
      <c r="C10" s="6"/>
      <c r="D10" s="6"/>
      <c r="E10" s="8">
        <v>0</v>
      </c>
      <c r="F10" s="8">
        <v>4165</v>
      </c>
      <c r="G10" s="8">
        <v>0</v>
      </c>
      <c r="H10" s="8">
        <v>4165</v>
      </c>
      <c r="I10" s="8">
        <v>0</v>
      </c>
      <c r="J10" s="8">
        <v>4165</v>
      </c>
      <c r="K10" s="8">
        <v>0</v>
      </c>
      <c r="L10" s="8">
        <v>0</v>
      </c>
      <c r="M10" s="8" t="e">
        <f t="shared" si="1"/>
        <v>#DIV/0!</v>
      </c>
    </row>
    <row r="11" spans="1:13" ht="19.5" customHeight="1" x14ac:dyDescent="0.25">
      <c r="A11" s="5" t="s">
        <v>76</v>
      </c>
      <c r="B11" s="6" t="s">
        <v>15</v>
      </c>
      <c r="C11" s="6"/>
      <c r="D11" s="6"/>
      <c r="E11" s="8">
        <v>131.69999999999999</v>
      </c>
      <c r="F11" s="8"/>
      <c r="G11" s="8"/>
      <c r="H11" s="8"/>
      <c r="I11" s="8"/>
      <c r="J11" s="8"/>
      <c r="K11" s="8"/>
      <c r="L11" s="8">
        <v>118.95</v>
      </c>
      <c r="M11" s="8">
        <f t="shared" si="1"/>
        <v>90.318906605922564</v>
      </c>
    </row>
    <row r="12" spans="1:13" x14ac:dyDescent="0.25">
      <c r="A12" s="5" t="s">
        <v>16</v>
      </c>
      <c r="B12" s="6" t="s">
        <v>17</v>
      </c>
      <c r="C12" s="6"/>
      <c r="D12" s="6"/>
      <c r="E12" s="8">
        <v>20</v>
      </c>
      <c r="F12" s="8">
        <v>50</v>
      </c>
      <c r="G12" s="8">
        <v>0</v>
      </c>
      <c r="H12" s="8">
        <v>50</v>
      </c>
      <c r="I12" s="8">
        <v>0</v>
      </c>
      <c r="J12" s="8">
        <v>50</v>
      </c>
      <c r="K12" s="8">
        <v>0</v>
      </c>
      <c r="L12" s="8">
        <v>0</v>
      </c>
      <c r="M12" s="8">
        <f t="shared" si="1"/>
        <v>0</v>
      </c>
    </row>
    <row r="13" spans="1:13" hidden="1" x14ac:dyDescent="0.25">
      <c r="A13" s="5" t="s">
        <v>73</v>
      </c>
      <c r="B13" s="6" t="s">
        <v>15</v>
      </c>
      <c r="C13" s="6"/>
      <c r="D13" s="6"/>
      <c r="E13" s="8">
        <v>0</v>
      </c>
      <c r="F13" s="8"/>
      <c r="G13" s="8"/>
      <c r="H13" s="8"/>
      <c r="I13" s="8"/>
      <c r="J13" s="8"/>
      <c r="K13" s="8"/>
      <c r="L13" s="8">
        <v>0</v>
      </c>
      <c r="M13" s="8" t="e">
        <f t="shared" si="1"/>
        <v>#DIV/0!</v>
      </c>
    </row>
    <row r="14" spans="1:13" ht="14.25" customHeight="1" x14ac:dyDescent="0.25">
      <c r="A14" s="5" t="s">
        <v>18</v>
      </c>
      <c r="B14" s="6" t="s">
        <v>19</v>
      </c>
      <c r="C14" s="6"/>
      <c r="D14" s="6"/>
      <c r="E14" s="8">
        <v>5</v>
      </c>
      <c r="F14" s="8">
        <v>2050</v>
      </c>
      <c r="G14" s="8">
        <v>0</v>
      </c>
      <c r="H14" s="8">
        <v>2050</v>
      </c>
      <c r="I14" s="8">
        <v>0</v>
      </c>
      <c r="J14" s="8">
        <v>2050</v>
      </c>
      <c r="K14" s="8">
        <v>0</v>
      </c>
      <c r="L14" s="8">
        <v>0</v>
      </c>
      <c r="M14" s="8">
        <f t="shared" si="1"/>
        <v>0</v>
      </c>
    </row>
    <row r="15" spans="1:13" x14ac:dyDescent="0.25">
      <c r="A15" s="5" t="s">
        <v>20</v>
      </c>
      <c r="B15" s="6" t="s">
        <v>21</v>
      </c>
      <c r="C15" s="6"/>
      <c r="D15" s="6"/>
      <c r="E15" s="8">
        <f>E16</f>
        <v>127.6</v>
      </c>
      <c r="F15" s="8">
        <v>1527</v>
      </c>
      <c r="G15" s="8">
        <v>0</v>
      </c>
      <c r="H15" s="8">
        <v>1527</v>
      </c>
      <c r="I15" s="8">
        <v>0</v>
      </c>
      <c r="J15" s="8">
        <v>1527</v>
      </c>
      <c r="K15" s="8">
        <v>0</v>
      </c>
      <c r="L15" s="8">
        <f>L16</f>
        <v>127.6</v>
      </c>
      <c r="M15" s="8">
        <f t="shared" si="1"/>
        <v>100</v>
      </c>
    </row>
    <row r="16" spans="1:13" ht="16.5" customHeight="1" x14ac:dyDescent="0.25">
      <c r="A16" s="5" t="s">
        <v>22</v>
      </c>
      <c r="B16" s="6" t="s">
        <v>23</v>
      </c>
      <c r="C16" s="6"/>
      <c r="D16" s="6"/>
      <c r="E16" s="8">
        <v>127.6</v>
      </c>
      <c r="F16" s="8">
        <v>1527</v>
      </c>
      <c r="G16" s="8">
        <v>0</v>
      </c>
      <c r="H16" s="8">
        <v>1527</v>
      </c>
      <c r="I16" s="8">
        <v>0</v>
      </c>
      <c r="J16" s="8">
        <v>1527</v>
      </c>
      <c r="K16" s="8">
        <v>0</v>
      </c>
      <c r="L16" s="8">
        <v>127.6</v>
      </c>
      <c r="M16" s="8">
        <f t="shared" si="1"/>
        <v>100</v>
      </c>
    </row>
    <row r="17" spans="1:13" ht="16.5" customHeight="1" x14ac:dyDescent="0.25">
      <c r="A17" s="5" t="s">
        <v>24</v>
      </c>
      <c r="B17" s="6" t="s">
        <v>25</v>
      </c>
      <c r="C17" s="6"/>
      <c r="D17" s="6"/>
      <c r="E17" s="8">
        <f>E20+E21+E22</f>
        <v>144.6</v>
      </c>
      <c r="F17" s="8">
        <v>279</v>
      </c>
      <c r="G17" s="8">
        <v>0</v>
      </c>
      <c r="H17" s="8">
        <v>279</v>
      </c>
      <c r="I17" s="8">
        <v>0</v>
      </c>
      <c r="J17" s="8">
        <v>279</v>
      </c>
      <c r="K17" s="8">
        <v>0</v>
      </c>
      <c r="L17" s="8">
        <f>L20+L21+L22</f>
        <v>134.83000000000001</v>
      </c>
      <c r="M17" s="8">
        <f t="shared" si="1"/>
        <v>93.243430152143858</v>
      </c>
    </row>
    <row r="18" spans="1:13" ht="0.75" hidden="1" customHeight="1" x14ac:dyDescent="0.25">
      <c r="A18" s="5" t="s">
        <v>26</v>
      </c>
      <c r="B18" s="6" t="s">
        <v>27</v>
      </c>
      <c r="C18" s="6"/>
      <c r="D18" s="6"/>
      <c r="E18" s="8">
        <v>1</v>
      </c>
      <c r="F18" s="8">
        <v>279</v>
      </c>
      <c r="G18" s="8">
        <v>0</v>
      </c>
      <c r="H18" s="8">
        <v>279</v>
      </c>
      <c r="I18" s="8">
        <v>0</v>
      </c>
      <c r="J18" s="8">
        <v>279</v>
      </c>
      <c r="K18" s="8">
        <v>0</v>
      </c>
      <c r="L18" s="8">
        <v>1</v>
      </c>
      <c r="M18" s="8">
        <f t="shared" si="1"/>
        <v>100</v>
      </c>
    </row>
    <row r="19" spans="1:13" ht="18.75" hidden="1" customHeight="1" x14ac:dyDescent="0.25">
      <c r="A19" s="5" t="s">
        <v>28</v>
      </c>
      <c r="B19" s="6" t="s">
        <v>29</v>
      </c>
      <c r="C19" s="6"/>
      <c r="D19" s="6"/>
      <c r="E19" s="8">
        <v>0</v>
      </c>
      <c r="F19" s="8">
        <v>279</v>
      </c>
      <c r="G19" s="8">
        <v>0</v>
      </c>
      <c r="H19" s="8">
        <v>279</v>
      </c>
      <c r="I19" s="8">
        <v>0</v>
      </c>
      <c r="J19" s="8">
        <v>279</v>
      </c>
      <c r="K19" s="8">
        <v>0</v>
      </c>
      <c r="L19" s="8">
        <v>0</v>
      </c>
      <c r="M19" s="8" t="e">
        <f t="shared" si="1"/>
        <v>#DIV/0!</v>
      </c>
    </row>
    <row r="20" spans="1:13" ht="30" x14ac:dyDescent="0.25">
      <c r="A20" s="5" t="s">
        <v>77</v>
      </c>
      <c r="B20" s="6" t="s">
        <v>27</v>
      </c>
      <c r="C20" s="6"/>
      <c r="D20" s="6"/>
      <c r="E20" s="8">
        <v>2.5</v>
      </c>
      <c r="F20" s="8"/>
      <c r="G20" s="8"/>
      <c r="H20" s="8"/>
      <c r="I20" s="8"/>
      <c r="J20" s="8"/>
      <c r="K20" s="8"/>
      <c r="L20" s="8">
        <v>0</v>
      </c>
      <c r="M20" s="8">
        <f t="shared" si="1"/>
        <v>0</v>
      </c>
    </row>
    <row r="21" spans="1:13" ht="15.75" customHeight="1" x14ac:dyDescent="0.25">
      <c r="A21" s="5" t="s">
        <v>78</v>
      </c>
      <c r="B21" s="6" t="s">
        <v>30</v>
      </c>
      <c r="C21" s="6"/>
      <c r="D21" s="6"/>
      <c r="E21" s="8">
        <v>142.1</v>
      </c>
      <c r="F21" s="8">
        <v>279</v>
      </c>
      <c r="G21" s="8">
        <v>0</v>
      </c>
      <c r="H21" s="8">
        <v>279</v>
      </c>
      <c r="I21" s="8">
        <v>0</v>
      </c>
      <c r="J21" s="8">
        <v>279</v>
      </c>
      <c r="K21" s="8">
        <v>0</v>
      </c>
      <c r="L21" s="8">
        <v>134.83000000000001</v>
      </c>
      <c r="M21" s="8">
        <f t="shared" si="1"/>
        <v>94.883884588318097</v>
      </c>
    </row>
    <row r="22" spans="1:13" ht="16.5" hidden="1" customHeight="1" x14ac:dyDescent="0.25">
      <c r="A22" s="5" t="s">
        <v>79</v>
      </c>
      <c r="B22" s="6" t="s">
        <v>31</v>
      </c>
      <c r="C22" s="6"/>
      <c r="D22" s="6"/>
      <c r="E22" s="8">
        <v>0</v>
      </c>
      <c r="F22" s="8"/>
      <c r="G22" s="8"/>
      <c r="H22" s="8"/>
      <c r="I22" s="8"/>
      <c r="J22" s="8"/>
      <c r="K22" s="8"/>
      <c r="L22" s="8">
        <v>0</v>
      </c>
      <c r="M22" s="8" t="e">
        <f t="shared" si="1"/>
        <v>#DIV/0!</v>
      </c>
    </row>
    <row r="23" spans="1:13" x14ac:dyDescent="0.25">
      <c r="A23" s="5" t="s">
        <v>32</v>
      </c>
      <c r="B23" s="6" t="s">
        <v>33</v>
      </c>
      <c r="C23" s="6"/>
      <c r="D23" s="6"/>
      <c r="E23" s="8">
        <f>E24+E25</f>
        <v>710.7</v>
      </c>
      <c r="F23" s="8">
        <v>11597</v>
      </c>
      <c r="G23" s="8">
        <v>0</v>
      </c>
      <c r="H23" s="8">
        <v>11597</v>
      </c>
      <c r="I23" s="8">
        <v>0</v>
      </c>
      <c r="J23" s="8">
        <v>11597</v>
      </c>
      <c r="K23" s="8">
        <v>0</v>
      </c>
      <c r="L23" s="8">
        <f>L24+L25</f>
        <v>598.92999999999995</v>
      </c>
      <c r="M23" s="8">
        <f t="shared" si="1"/>
        <v>84.27325172365272</v>
      </c>
    </row>
    <row r="24" spans="1:13" x14ac:dyDescent="0.25">
      <c r="A24" s="5" t="s">
        <v>34</v>
      </c>
      <c r="B24" s="6" t="s">
        <v>35</v>
      </c>
      <c r="C24" s="6"/>
      <c r="D24" s="6"/>
      <c r="E24" s="8">
        <v>709.7</v>
      </c>
      <c r="F24" s="8">
        <v>6494</v>
      </c>
      <c r="G24" s="8">
        <v>0</v>
      </c>
      <c r="H24" s="8">
        <v>6494</v>
      </c>
      <c r="I24" s="8">
        <v>0</v>
      </c>
      <c r="J24" s="8">
        <v>6494</v>
      </c>
      <c r="K24" s="8">
        <v>0</v>
      </c>
      <c r="L24" s="8">
        <v>598.92999999999995</v>
      </c>
      <c r="M24" s="8">
        <f t="shared" si="1"/>
        <v>84.391996618289411</v>
      </c>
    </row>
    <row r="25" spans="1:13" x14ac:dyDescent="0.25">
      <c r="A25" s="5" t="s">
        <v>36</v>
      </c>
      <c r="B25" s="6" t="s">
        <v>37</v>
      </c>
      <c r="C25" s="6"/>
      <c r="D25" s="6"/>
      <c r="E25" s="8">
        <v>1</v>
      </c>
      <c r="F25" s="8">
        <v>2195</v>
      </c>
      <c r="G25" s="8">
        <v>0</v>
      </c>
      <c r="H25" s="8">
        <v>2195</v>
      </c>
      <c r="I25" s="8">
        <v>0</v>
      </c>
      <c r="J25" s="8">
        <v>2195</v>
      </c>
      <c r="K25" s="8">
        <v>0</v>
      </c>
      <c r="L25" s="8">
        <v>0</v>
      </c>
      <c r="M25" s="8">
        <f t="shared" si="1"/>
        <v>0</v>
      </c>
    </row>
    <row r="26" spans="1:13" x14ac:dyDescent="0.25">
      <c r="A26" s="5" t="s">
        <v>38</v>
      </c>
      <c r="B26" s="6" t="s">
        <v>39</v>
      </c>
      <c r="C26" s="6"/>
      <c r="D26" s="6"/>
      <c r="E26" s="8">
        <f>E27+E28</f>
        <v>11545.5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f>L27+L28</f>
        <v>11324.74</v>
      </c>
      <c r="M26" s="8">
        <f t="shared" si="1"/>
        <v>98.087913039712433</v>
      </c>
    </row>
    <row r="27" spans="1:13" x14ac:dyDescent="0.25">
      <c r="A27" s="5" t="s">
        <v>40</v>
      </c>
      <c r="B27" s="6" t="s">
        <v>41</v>
      </c>
      <c r="C27" s="6"/>
      <c r="D27" s="6"/>
      <c r="E27" s="8">
        <v>8310.7999999999993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8295.2199999999993</v>
      </c>
      <c r="M27" s="8">
        <f>L27/E27*100</f>
        <v>99.812533089473945</v>
      </c>
    </row>
    <row r="28" spans="1:13" x14ac:dyDescent="0.25">
      <c r="A28" s="5" t="s">
        <v>42</v>
      </c>
      <c r="B28" s="6" t="s">
        <v>43</v>
      </c>
      <c r="C28" s="6"/>
      <c r="D28" s="6"/>
      <c r="E28" s="8">
        <v>3234.7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3029.52</v>
      </c>
      <c r="M28" s="8">
        <f t="shared" si="1"/>
        <v>93.656907904906177</v>
      </c>
    </row>
    <row r="29" spans="1:13" x14ac:dyDescent="0.25">
      <c r="A29" s="5" t="s">
        <v>44</v>
      </c>
      <c r="B29" s="6" t="s">
        <v>45</v>
      </c>
      <c r="C29" s="6"/>
      <c r="D29" s="6"/>
      <c r="E29" s="8">
        <f>E32</f>
        <v>8</v>
      </c>
      <c r="F29" s="8">
        <v>322510</v>
      </c>
      <c r="G29" s="8">
        <v>0</v>
      </c>
      <c r="H29" s="8">
        <v>322510</v>
      </c>
      <c r="I29" s="8">
        <v>0</v>
      </c>
      <c r="J29" s="8">
        <v>322510</v>
      </c>
      <c r="K29" s="8">
        <v>0</v>
      </c>
      <c r="L29" s="8">
        <f>L32</f>
        <v>7.9</v>
      </c>
      <c r="M29" s="8">
        <f t="shared" si="1"/>
        <v>98.75</v>
      </c>
    </row>
    <row r="30" spans="1:13" ht="0.75" hidden="1" customHeight="1" x14ac:dyDescent="0.25">
      <c r="A30" s="5" t="s">
        <v>46</v>
      </c>
      <c r="B30" s="6" t="s">
        <v>47</v>
      </c>
      <c r="C30" s="6"/>
      <c r="D30" s="6"/>
      <c r="E30" s="8">
        <v>0</v>
      </c>
      <c r="F30" s="8">
        <v>72080</v>
      </c>
      <c r="G30" s="8">
        <v>0</v>
      </c>
      <c r="H30" s="8">
        <v>72080</v>
      </c>
      <c r="I30" s="8">
        <v>0</v>
      </c>
      <c r="J30" s="8">
        <v>72080</v>
      </c>
      <c r="K30" s="8">
        <v>0</v>
      </c>
      <c r="L30" s="8">
        <v>0</v>
      </c>
      <c r="M30" s="8" t="e">
        <f t="shared" si="1"/>
        <v>#DIV/0!</v>
      </c>
    </row>
    <row r="31" spans="1:13" hidden="1" x14ac:dyDescent="0.25">
      <c r="A31" s="5" t="s">
        <v>48</v>
      </c>
      <c r="B31" s="6" t="s">
        <v>49</v>
      </c>
      <c r="C31" s="6"/>
      <c r="D31" s="6"/>
      <c r="E31" s="8">
        <v>0</v>
      </c>
      <c r="F31" s="8">
        <v>235063</v>
      </c>
      <c r="G31" s="8">
        <v>0</v>
      </c>
      <c r="H31" s="8">
        <v>235063</v>
      </c>
      <c r="I31" s="8">
        <v>0</v>
      </c>
      <c r="J31" s="8">
        <v>235063</v>
      </c>
      <c r="K31" s="8">
        <v>0</v>
      </c>
      <c r="L31" s="8">
        <v>0</v>
      </c>
      <c r="M31" s="8" t="e">
        <f t="shared" si="1"/>
        <v>#DIV/0!</v>
      </c>
    </row>
    <row r="32" spans="1:13" x14ac:dyDescent="0.25">
      <c r="A32" s="5" t="s">
        <v>50</v>
      </c>
      <c r="B32" s="6" t="s">
        <v>51</v>
      </c>
      <c r="C32" s="6"/>
      <c r="D32" s="6"/>
      <c r="E32" s="8">
        <v>8</v>
      </c>
      <c r="F32" s="8">
        <v>1</v>
      </c>
      <c r="G32" s="8">
        <v>0</v>
      </c>
      <c r="H32" s="8">
        <v>1</v>
      </c>
      <c r="I32" s="8">
        <v>0</v>
      </c>
      <c r="J32" s="8">
        <v>1</v>
      </c>
      <c r="K32" s="8">
        <v>0</v>
      </c>
      <c r="L32" s="8">
        <v>7.9</v>
      </c>
      <c r="M32" s="8">
        <f t="shared" si="1"/>
        <v>98.75</v>
      </c>
    </row>
    <row r="33" spans="1:13" hidden="1" x14ac:dyDescent="0.25">
      <c r="A33" s="5" t="s">
        <v>52</v>
      </c>
      <c r="B33" s="6" t="s">
        <v>53</v>
      </c>
      <c r="C33" s="6"/>
      <c r="D33" s="6"/>
      <c r="E33" s="8">
        <v>0</v>
      </c>
      <c r="F33" s="8">
        <v>70</v>
      </c>
      <c r="G33" s="8">
        <v>0</v>
      </c>
      <c r="H33" s="8">
        <v>70</v>
      </c>
      <c r="I33" s="8">
        <v>0</v>
      </c>
      <c r="J33" s="8">
        <v>70</v>
      </c>
      <c r="K33" s="8">
        <v>0</v>
      </c>
      <c r="L33" s="8">
        <v>0</v>
      </c>
      <c r="M33" s="8" t="e">
        <f t="shared" si="1"/>
        <v>#DIV/0!</v>
      </c>
    </row>
    <row r="34" spans="1:13" hidden="1" x14ac:dyDescent="0.25">
      <c r="A34" s="5" t="s">
        <v>54</v>
      </c>
      <c r="B34" s="6" t="s">
        <v>55</v>
      </c>
      <c r="C34" s="6"/>
      <c r="D34" s="6"/>
      <c r="E34" s="8">
        <v>0</v>
      </c>
      <c r="F34" s="8">
        <v>15296</v>
      </c>
      <c r="G34" s="8">
        <v>0</v>
      </c>
      <c r="H34" s="8">
        <v>15296</v>
      </c>
      <c r="I34" s="8">
        <v>0</v>
      </c>
      <c r="J34" s="8">
        <v>15296</v>
      </c>
      <c r="K34" s="8">
        <v>0</v>
      </c>
      <c r="L34" s="8">
        <v>0</v>
      </c>
      <c r="M34" s="8" t="e">
        <f t="shared" si="1"/>
        <v>#DIV/0!</v>
      </c>
    </row>
    <row r="35" spans="1:13" x14ac:dyDescent="0.25">
      <c r="A35" s="5" t="s">
        <v>56</v>
      </c>
      <c r="B35" s="6" t="s">
        <v>57</v>
      </c>
      <c r="C35" s="6"/>
      <c r="D35" s="6"/>
      <c r="E35" s="8">
        <f>E36+E37</f>
        <v>8890.7000000000007</v>
      </c>
      <c r="F35" s="8">
        <v>10371</v>
      </c>
      <c r="G35" s="8">
        <v>0</v>
      </c>
      <c r="H35" s="8">
        <v>10371</v>
      </c>
      <c r="I35" s="8">
        <v>0</v>
      </c>
      <c r="J35" s="8">
        <v>10371</v>
      </c>
      <c r="K35" s="8">
        <v>0</v>
      </c>
      <c r="L35" s="8">
        <f>L36+L37</f>
        <v>8437.98</v>
      </c>
      <c r="M35" s="8">
        <f t="shared" si="1"/>
        <v>94.907937507732782</v>
      </c>
    </row>
    <row r="36" spans="1:13" x14ac:dyDescent="0.25">
      <c r="A36" s="5" t="s">
        <v>58</v>
      </c>
      <c r="B36" s="6" t="s">
        <v>59</v>
      </c>
      <c r="C36" s="6"/>
      <c r="D36" s="6"/>
      <c r="E36" s="8">
        <v>5236.3999999999996</v>
      </c>
      <c r="F36" s="8">
        <v>7330</v>
      </c>
      <c r="G36" s="8">
        <v>0</v>
      </c>
      <c r="H36" s="8">
        <v>7330</v>
      </c>
      <c r="I36" s="8">
        <v>0</v>
      </c>
      <c r="J36" s="8">
        <v>7330</v>
      </c>
      <c r="K36" s="8">
        <v>0</v>
      </c>
      <c r="L36" s="8">
        <v>5029.5200000000004</v>
      </c>
      <c r="M36" s="8">
        <f t="shared" si="1"/>
        <v>96.049194102818745</v>
      </c>
    </row>
    <row r="37" spans="1:13" ht="18.75" customHeight="1" x14ac:dyDescent="0.25">
      <c r="A37" s="5" t="s">
        <v>60</v>
      </c>
      <c r="B37" s="6" t="s">
        <v>61</v>
      </c>
      <c r="C37" s="6"/>
      <c r="D37" s="6"/>
      <c r="E37" s="8">
        <v>3654.3</v>
      </c>
      <c r="F37" s="8">
        <v>3041</v>
      </c>
      <c r="G37" s="8">
        <v>0</v>
      </c>
      <c r="H37" s="8">
        <v>3041</v>
      </c>
      <c r="I37" s="8">
        <v>0</v>
      </c>
      <c r="J37" s="8">
        <v>3041</v>
      </c>
      <c r="K37" s="8">
        <v>0</v>
      </c>
      <c r="L37" s="8">
        <v>3408.46</v>
      </c>
      <c r="M37" s="8">
        <f t="shared" si="1"/>
        <v>93.272582984429292</v>
      </c>
    </row>
    <row r="38" spans="1:13" x14ac:dyDescent="0.25">
      <c r="A38" s="5" t="s">
        <v>62</v>
      </c>
      <c r="B38" s="6" t="s">
        <v>63</v>
      </c>
      <c r="C38" s="6"/>
      <c r="D38" s="6"/>
      <c r="E38" s="8">
        <f>E39+E40</f>
        <v>120</v>
      </c>
      <c r="F38" s="8">
        <v>44853</v>
      </c>
      <c r="G38" s="8">
        <v>0</v>
      </c>
      <c r="H38" s="8">
        <v>44853</v>
      </c>
      <c r="I38" s="8">
        <v>0</v>
      </c>
      <c r="J38" s="8">
        <v>44853</v>
      </c>
      <c r="K38" s="8">
        <v>0</v>
      </c>
      <c r="L38" s="8">
        <f>L39+L40</f>
        <v>111.69000000000001</v>
      </c>
      <c r="M38" s="8">
        <f t="shared" si="1"/>
        <v>93.075000000000003</v>
      </c>
    </row>
    <row r="39" spans="1:13" x14ac:dyDescent="0.25">
      <c r="A39" s="5" t="s">
        <v>64</v>
      </c>
      <c r="B39" s="6" t="s">
        <v>65</v>
      </c>
      <c r="C39" s="6"/>
      <c r="D39" s="6"/>
      <c r="E39" s="8">
        <v>110</v>
      </c>
      <c r="F39" s="8">
        <v>2325</v>
      </c>
      <c r="G39" s="8">
        <v>0</v>
      </c>
      <c r="H39" s="8">
        <v>2325</v>
      </c>
      <c r="I39" s="8">
        <v>0</v>
      </c>
      <c r="J39" s="8">
        <v>2325</v>
      </c>
      <c r="K39" s="8">
        <v>0</v>
      </c>
      <c r="L39" s="8">
        <v>109.18</v>
      </c>
      <c r="M39" s="8">
        <f t="shared" si="1"/>
        <v>99.254545454545465</v>
      </c>
    </row>
    <row r="40" spans="1:13" x14ac:dyDescent="0.25">
      <c r="A40" s="5" t="s">
        <v>66</v>
      </c>
      <c r="B40" s="6" t="s">
        <v>67</v>
      </c>
      <c r="C40" s="6"/>
      <c r="D40" s="6"/>
      <c r="E40" s="8">
        <v>10</v>
      </c>
      <c r="F40" s="8"/>
      <c r="G40" s="8"/>
      <c r="H40" s="8"/>
      <c r="I40" s="8"/>
      <c r="J40" s="8"/>
      <c r="K40" s="8"/>
      <c r="L40" s="8">
        <v>2.5099999999999998</v>
      </c>
      <c r="M40" s="8">
        <f t="shared" si="1"/>
        <v>25.1</v>
      </c>
    </row>
    <row r="41" spans="1:13" ht="18" customHeight="1" x14ac:dyDescent="0.25">
      <c r="A41" s="10" t="s">
        <v>68</v>
      </c>
      <c r="B41" s="10"/>
      <c r="C41" s="7"/>
      <c r="D41" s="7"/>
      <c r="E41" s="8">
        <f>E38+E35+E29+E26+E23+E17+E15+E5</f>
        <v>23145.5</v>
      </c>
      <c r="F41" s="8">
        <v>440012</v>
      </c>
      <c r="G41" s="8">
        <v>0</v>
      </c>
      <c r="H41" s="8">
        <v>440012</v>
      </c>
      <c r="I41" s="8">
        <v>0</v>
      </c>
      <c r="J41" s="8">
        <v>440012</v>
      </c>
      <c r="K41" s="8">
        <v>0</v>
      </c>
      <c r="L41" s="8">
        <f>L38+L35+L29+L26+L23+L17+L15+L5</f>
        <v>22304.089999999997</v>
      </c>
      <c r="M41" s="8">
        <f t="shared" si="1"/>
        <v>96.364692920870127</v>
      </c>
    </row>
    <row r="43" spans="1:13" x14ac:dyDescent="0.25">
      <c r="A43" s="11" t="s">
        <v>69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</row>
  </sheetData>
  <mergeCells count="5">
    <mergeCell ref="A3:K3"/>
    <mergeCell ref="A41:B41"/>
    <mergeCell ref="A43:K43"/>
    <mergeCell ref="B1:M1"/>
    <mergeCell ref="A2:M2"/>
  </mergeCells>
  <pageMargins left="0.7" right="0.7" top="0.75" bottom="0.75" header="0.3" footer="0.3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2021-04-23T03:23:59Z</dcterms:modified>
</cp:coreProperties>
</file>