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7" i="1" l="1"/>
  <c r="C17" i="1"/>
  <c r="D22" i="1"/>
  <c r="E23" i="1"/>
  <c r="E22" i="1"/>
  <c r="C22" i="1"/>
  <c r="C18" i="1"/>
  <c r="E9" i="1" l="1"/>
  <c r="E10" i="1"/>
  <c r="E12" i="1"/>
  <c r="E14" i="1"/>
  <c r="E16" i="1"/>
  <c r="E19" i="1"/>
  <c r="E21" i="1"/>
  <c r="E25" i="1"/>
  <c r="C20" i="1"/>
  <c r="D20" i="1"/>
  <c r="C24" i="1"/>
  <c r="D24" i="1"/>
  <c r="D18" i="1"/>
  <c r="E18" i="1" s="1"/>
  <c r="C15" i="1"/>
  <c r="D15" i="1"/>
  <c r="E15" i="1" s="1"/>
  <c r="C13" i="1"/>
  <c r="D13" i="1"/>
  <c r="E13" i="1" s="1"/>
  <c r="C11" i="1"/>
  <c r="D11" i="1"/>
  <c r="C8" i="1"/>
  <c r="D8" i="1"/>
  <c r="E8" i="1" s="1"/>
  <c r="C7" i="1"/>
  <c r="D7" i="1"/>
  <c r="E7" i="1" s="1"/>
  <c r="E24" i="1" l="1"/>
  <c r="C6" i="1"/>
  <c r="C5" i="1" s="1"/>
  <c r="E11" i="1"/>
  <c r="E17" i="1"/>
  <c r="E20" i="1"/>
  <c r="D6" i="1"/>
  <c r="D5" i="1" l="1"/>
  <c r="E5" i="1" s="1"/>
  <c r="E6" i="1"/>
</calcChain>
</file>

<file path=xl/sharedStrings.xml><?xml version="1.0" encoding="utf-8"?>
<sst xmlns="http://schemas.openxmlformats.org/spreadsheetml/2006/main" count="65" uniqueCount="59">
  <si>
    <t>(тыс. руб.)</t>
  </si>
  <si>
    <t>Наименование показателя</t>
  </si>
  <si>
    <t>Код дохода по КД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</si>
  <si>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</si>
  <si>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</si>
  <si>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</si>
  <si>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</si>
  <si>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</si>
  <si>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</si>
  <si>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</si>
  <si>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</si>
  <si>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</si>
  <si>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</si>
  <si>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 xml:space="preserve">Субвенции бюджетам бюджетной системы Российской Федерации 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</si>
  <si>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</si>
  <si>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</si>
  <si>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</si>
  <si>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</si>
  <si>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</si>
  <si>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</si>
  <si>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</si>
  <si>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</si>
  <si>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</si>
  <si>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</si>
  <si>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</si>
  <si>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сельских поселений</t>
  </si>
  <si>
    <t>000 2 02 49999 10 0000 151</t>
  </si>
  <si>
    <t>000 2 02 15002 10 0000 151</t>
  </si>
  <si>
    <t>Дотации бюджетам сельских поселений на поддержку мер по обеспечению сбалансированности бюджетов</t>
  </si>
  <si>
    <t>000 2 02 20041 10 0000 151</t>
  </si>
  <si>
    <t>000 2 02 20041 00 0000 151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</si>
  <si>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</si>
  <si>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</si>
  <si>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000 2 02 25558 00 0000 151</t>
  </si>
  <si>
    <t>000 2 02 25558 10 0000 151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</si>
  <si>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</si>
  <si>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бюджетам сельских поселений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</si>
  <si>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000 2 02 29999 00 0000 151</t>
  </si>
  <si>
    <t>000 2 02 29999 10 0000 151</t>
  </si>
  <si>
    <t>Прочие субсидии</t>
  </si>
  <si>
    <t>Прочие субсидии бюджетам сельских поселений</t>
  </si>
  <si>
    <t>План тыс.руб.</t>
  </si>
  <si>
    <t>Факт.исполнено тыс.руб.</t>
  </si>
  <si>
    <t>% исполнения</t>
  </si>
  <si>
    <t>14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</si>
  <si>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</si>
  <si>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</si>
  <si>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000 2 19 00000 00 0000 000</t>
  </si>
  <si>
    <t>000 2 19 60010 10 0000 151</t>
  </si>
  <si>
    <t>Безвозмездные поступления бюджета Изыхского сельсовета за 2018 год</t>
  </si>
  <si>
    <t>4720,52</t>
  </si>
  <si>
    <t>0</t>
  </si>
  <si>
    <t>12</t>
  </si>
  <si>
    <t>Субвенции бюджетам на опалту жилищно-коммунальных услуг отдельным категориям граждан</t>
  </si>
  <si>
    <t>000 2 02 35250 10 0000 151</t>
  </si>
  <si>
    <t>000 2 02 35250 00 0000 151</t>
  </si>
  <si>
    <t>Субвенции бюджетам сельских поселений на оплату жилищно-коммунальных услуг отдельным категориям граждан</t>
  </si>
  <si>
    <t>755</t>
  </si>
  <si>
    <t>Приложение 2                                                                                                                     к Решению Совета депутатов Изыхского сельсовета от 26.04.2019 № 15 "Об исполнении бюджета Изыхского сельсовета за 2018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</si>
</sst>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 applyProtection="1">
      <alignment wrapText="1"/>
      <protection locked="0"/>
    </xf>
    <xf numFmtId="164" fontId="6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Border="1" applyAlignment="1">
      <alignment wrapText="1"/>
    </xf>
    <xf numFmtId="4" fontId="3" fillId="0" borderId="1" xfId="1" applyNumberFormat="1" applyFont="1" applyFill="1" applyBorder="1" applyAlignment="1" applyProtection="1">
      <alignment horizontal="center"/>
    </xf>
    <xf numFmtId="4" fontId="3" fillId="0" borderId="1" xfId="1" applyNumberFormat="1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Fill="1" applyBorder="1" applyAlignment="1" applyProtection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right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Border="1" applyAlignment="1">
      <alignment horizontal="center" vertical="center" wrapText="1"/>
    </xf>
    <xf numFmtId="4" fontId="3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>
      <alignment horizontal="center" wrapText="1"/>
      <protection locked="0"/>
    </xf>
    <xf numFmtId="4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 applyProtection="1"/>
    <xf numFmtId="0" fontId="9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2" sqref="A2:E2"/>
    </sheetView>
  </sheetViews>
  <sheetFormatPr defaultRowHeight="15" x14ac:dyDescent="0.25"/>
  <cols>
    <col min="1" max="1" width="44.42578125" customWidth="1"/>
    <col min="2" max="2" width="21.42578125" customWidth="1"/>
    <col min="3" max="3" width="8.42578125" customWidth="1"/>
    <col min="4" max="4" width="8.28515625" customWidth="1"/>
    <col min="5" max="5" width="8.85546875" customWidth="1"/>
    <col min="6" max="7" width="13" customWidth="1"/>
  </cols>
  <sheetData>
    <row r="1" spans="1:7" ht="64.5" customHeight="1" x14ac:dyDescent="0.25">
      <c r="A1" s="1"/>
      <c r="B1" s="27" t="s">
        <v>58</v>
      </c>
      <c r="C1" s="27"/>
      <c r="D1" s="27"/>
      <c r="E1" s="27"/>
      <c r="F1" s="14"/>
      <c r="G1" s="14"/>
    </row>
    <row r="2" spans="1:7" ht="33.75" customHeight="1" x14ac:dyDescent="0.25">
      <c r="A2" s="28" t="s">
        <v>49</v>
      </c>
      <c r="B2" s="29"/>
      <c r="C2" s="29"/>
      <c r="D2" s="29"/>
      <c r="E2" s="29"/>
      <c r="F2" s="15"/>
      <c r="G2" s="15"/>
    </row>
    <row r="3" spans="1:7" x14ac:dyDescent="0.25">
      <c r="A3" s="30"/>
      <c r="B3" s="30"/>
      <c r="C3" s="16"/>
      <c r="D3" s="16"/>
      <c r="E3" s="2" t="s">
        <v>0</v>
      </c>
      <c r="F3" s="2"/>
      <c r="G3" s="2"/>
    </row>
    <row r="4" spans="1:7" ht="40.5" customHeight="1" x14ac:dyDescent="0.25">
      <c r="A4" s="3" t="s">
        <v>1</v>
      </c>
      <c r="B4" s="4" t="s">
        <v>2</v>
      </c>
      <c r="C4" s="5" t="s">
        <v>41</v>
      </c>
      <c r="D4" s="4" t="s">
        <v>42</v>
      </c>
      <c r="E4" s="5" t="s">
        <v>43</v>
      </c>
      <c r="F4" s="18"/>
      <c r="G4" s="18"/>
    </row>
    <row r="5" spans="1:7" ht="19.5" customHeight="1" x14ac:dyDescent="0.25">
      <c r="A5" s="6" t="s">
        <v>3</v>
      </c>
      <c r="B5" s="10" t="s">
        <v>4</v>
      </c>
      <c r="C5" s="8">
        <f t="shared" ref="C5" si="0">SUM(C6)</f>
        <v>6126.52</v>
      </c>
      <c r="D5" s="8">
        <f>SUM(D6)+D26</f>
        <v>6109.3</v>
      </c>
      <c r="E5" s="8">
        <f>D5/C5*100</f>
        <v>99.718926894876688</v>
      </c>
      <c r="F5" s="19"/>
      <c r="G5" s="19"/>
    </row>
    <row r="6" spans="1:7" ht="43.5" customHeight="1" x14ac:dyDescent="0.25">
      <c r="A6" s="6" t="s">
        <v>5</v>
      </c>
      <c r="B6" s="10" t="s">
        <v>6</v>
      </c>
      <c r="C6" s="8">
        <f t="shared" ref="C6:D6" si="1">C7+C17+C11+C13+C15+C24</f>
        <v>6126.52</v>
      </c>
      <c r="D6" s="8">
        <f t="shared" si="1"/>
        <v>6109.3</v>
      </c>
      <c r="E6" s="8">
        <f t="shared" ref="E6:E25" si="2">D6/C6*100</f>
        <v>99.718926894876688</v>
      </c>
      <c r="F6" s="19"/>
      <c r="G6" s="19"/>
    </row>
    <row r="7" spans="1:7" ht="30" customHeight="1" x14ac:dyDescent="0.25">
      <c r="A7" s="12" t="s">
        <v>7</v>
      </c>
      <c r="B7" s="10" t="s">
        <v>8</v>
      </c>
      <c r="C7" s="8">
        <f t="shared" ref="C7:D7" si="3">C8+C10</f>
        <v>5180.5200000000004</v>
      </c>
      <c r="D7" s="8">
        <f t="shared" si="3"/>
        <v>5180.5200000000004</v>
      </c>
      <c r="E7" s="8">
        <f t="shared" si="2"/>
        <v>100</v>
      </c>
      <c r="F7" s="19"/>
      <c r="G7" s="19"/>
    </row>
    <row r="8" spans="1:7" ht="25.5" customHeight="1" x14ac:dyDescent="0.25">
      <c r="A8" s="6" t="s">
        <v>9</v>
      </c>
      <c r="B8" s="10" t="s">
        <v>10</v>
      </c>
      <c r="C8" s="8">
        <f t="shared" ref="C8:D8" si="4">SUM(C9)</f>
        <v>460</v>
      </c>
      <c r="D8" s="8">
        <f t="shared" si="4"/>
        <v>460</v>
      </c>
      <c r="E8" s="8">
        <f t="shared" si="2"/>
        <v>100</v>
      </c>
      <c r="F8" s="19"/>
      <c r="G8" s="19"/>
    </row>
    <row r="9" spans="1:7" ht="29.25" customHeight="1" x14ac:dyDescent="0.25">
      <c r="A9" s="7" t="s">
        <v>11</v>
      </c>
      <c r="B9" s="10" t="s">
        <v>12</v>
      </c>
      <c r="C9" s="9">
        <v>460</v>
      </c>
      <c r="D9" s="9">
        <v>460</v>
      </c>
      <c r="E9" s="8">
        <f t="shared" si="2"/>
        <v>100</v>
      </c>
      <c r="F9" s="20"/>
      <c r="G9" s="20"/>
    </row>
    <row r="10" spans="1:7" ht="29.25" customHeight="1" x14ac:dyDescent="0.25">
      <c r="A10" s="7" t="s">
        <v>28</v>
      </c>
      <c r="B10" s="10" t="s">
        <v>27</v>
      </c>
      <c r="C10" s="10" t="s">
        <v>50</v>
      </c>
      <c r="D10" s="10" t="s">
        <v>50</v>
      </c>
      <c r="E10" s="8">
        <f t="shared" si="2"/>
        <v>100</v>
      </c>
      <c r="F10" s="20"/>
      <c r="G10" s="20"/>
    </row>
    <row r="11" spans="1:7" ht="65.25" hidden="1" customHeight="1" x14ac:dyDescent="0.25">
      <c r="A11" s="7" t="s">
        <v>31</v>
      </c>
      <c r="B11" s="10" t="s">
        <v>30</v>
      </c>
      <c r="C11" s="9" t="str">
        <f t="shared" ref="C11:D11" si="5">C12</f>
        <v>0</v>
      </c>
      <c r="D11" s="9">
        <f t="shared" si="5"/>
        <v>0</v>
      </c>
      <c r="E11" s="8" t="e">
        <f t="shared" si="2"/>
        <v>#DIV/0!</v>
      </c>
      <c r="F11" s="20"/>
      <c r="G11" s="20"/>
    </row>
    <row r="12" spans="1:7" ht="64.5" hidden="1" customHeight="1" x14ac:dyDescent="0.25">
      <c r="A12" s="7" t="s">
        <v>32</v>
      </c>
      <c r="B12" s="10" t="s">
        <v>29</v>
      </c>
      <c r="C12" s="10" t="s">
        <v>51</v>
      </c>
      <c r="D12" s="10"/>
      <c r="E12" s="8" t="e">
        <f t="shared" si="2"/>
        <v>#DIV/0!</v>
      </c>
      <c r="F12" s="20"/>
      <c r="G12" s="20"/>
    </row>
    <row r="13" spans="1:7" ht="78" hidden="1" customHeight="1" x14ac:dyDescent="0.25">
      <c r="A13" s="7" t="s">
        <v>35</v>
      </c>
      <c r="B13" s="10" t="s">
        <v>33</v>
      </c>
      <c r="C13" s="9" t="str">
        <f t="shared" ref="C13:D13" si="6">C14</f>
        <v>0</v>
      </c>
      <c r="D13" s="9" t="str">
        <f t="shared" si="6"/>
        <v>0</v>
      </c>
      <c r="E13" s="8" t="e">
        <f t="shared" si="2"/>
        <v>#DIV/0!</v>
      </c>
      <c r="F13" s="20"/>
      <c r="G13" s="20"/>
    </row>
    <row r="14" spans="1:7" ht="78" hidden="1" customHeight="1" x14ac:dyDescent="0.25">
      <c r="A14" s="7" t="s">
        <v>36</v>
      </c>
      <c r="B14" s="10" t="s">
        <v>34</v>
      </c>
      <c r="C14" s="10" t="s">
        <v>51</v>
      </c>
      <c r="D14" s="10" t="s">
        <v>51</v>
      </c>
      <c r="E14" s="8" t="e">
        <f t="shared" si="2"/>
        <v>#DIV/0!</v>
      </c>
      <c r="F14" s="20"/>
      <c r="G14" s="20"/>
    </row>
    <row r="15" spans="1:7" ht="18" customHeight="1" x14ac:dyDescent="0.25">
      <c r="A15" s="13" t="s">
        <v>39</v>
      </c>
      <c r="B15" s="10" t="s">
        <v>37</v>
      </c>
      <c r="C15" s="9" t="str">
        <f t="shared" ref="C15:D15" si="7">C16</f>
        <v>14</v>
      </c>
      <c r="D15" s="9" t="str">
        <f t="shared" si="7"/>
        <v>14</v>
      </c>
      <c r="E15" s="8">
        <f t="shared" si="2"/>
        <v>100</v>
      </c>
      <c r="F15" s="20"/>
      <c r="G15" s="20"/>
    </row>
    <row r="16" spans="1:7" ht="19.5" customHeight="1" x14ac:dyDescent="0.25">
      <c r="A16" s="13" t="s">
        <v>40</v>
      </c>
      <c r="B16" s="10" t="s">
        <v>38</v>
      </c>
      <c r="C16" s="10" t="s">
        <v>44</v>
      </c>
      <c r="D16" s="10" t="s">
        <v>44</v>
      </c>
      <c r="E16" s="8">
        <f t="shared" si="2"/>
        <v>100</v>
      </c>
      <c r="F16" s="20"/>
      <c r="G16" s="20"/>
    </row>
    <row r="17" spans="1:7" ht="26.25" customHeight="1" x14ac:dyDescent="0.25">
      <c r="A17" s="6" t="s">
        <v>13</v>
      </c>
      <c r="B17" s="10" t="s">
        <v>14</v>
      </c>
      <c r="C17" s="8">
        <f>C18+C20+C22</f>
        <v>177</v>
      </c>
      <c r="D17" s="8">
        <f>D18+D20+D22</f>
        <v>159.78</v>
      </c>
      <c r="E17" s="8">
        <f t="shared" si="2"/>
        <v>90.271186440677965</v>
      </c>
      <c r="F17" s="19"/>
      <c r="G17" s="19"/>
    </row>
    <row r="18" spans="1:7" ht="38.25" customHeight="1" x14ac:dyDescent="0.25">
      <c r="A18" s="12" t="s">
        <v>15</v>
      </c>
      <c r="B18" s="10" t="s">
        <v>16</v>
      </c>
      <c r="C18" s="8" t="str">
        <f t="shared" ref="C18:D18" si="8">C19</f>
        <v>12</v>
      </c>
      <c r="D18" s="8" t="str">
        <f t="shared" si="8"/>
        <v>0</v>
      </c>
      <c r="E18" s="8">
        <f t="shared" si="2"/>
        <v>0</v>
      </c>
      <c r="F18" s="19"/>
      <c r="G18" s="19"/>
    </row>
    <row r="19" spans="1:7" ht="39" customHeight="1" x14ac:dyDescent="0.25">
      <c r="A19" s="12" t="s">
        <v>17</v>
      </c>
      <c r="B19" s="10" t="s">
        <v>18</v>
      </c>
      <c r="C19" s="10" t="s">
        <v>52</v>
      </c>
      <c r="D19" s="10" t="s">
        <v>51</v>
      </c>
      <c r="E19" s="8">
        <f t="shared" si="2"/>
        <v>0</v>
      </c>
      <c r="F19" s="19"/>
      <c r="G19" s="19"/>
    </row>
    <row r="20" spans="1:7" ht="39" customHeight="1" x14ac:dyDescent="0.25">
      <c r="A20" s="6" t="s">
        <v>19</v>
      </c>
      <c r="B20" s="10" t="s">
        <v>20</v>
      </c>
      <c r="C20" s="8">
        <f t="shared" ref="C20:D20" si="9">SUM(C21)</f>
        <v>158</v>
      </c>
      <c r="D20" s="8">
        <f t="shared" si="9"/>
        <v>158</v>
      </c>
      <c r="E20" s="8">
        <f t="shared" si="2"/>
        <v>100</v>
      </c>
      <c r="F20" s="19"/>
      <c r="G20" s="19"/>
    </row>
    <row r="21" spans="1:7" ht="39.75" customHeight="1" x14ac:dyDescent="0.25">
      <c r="A21" s="6" t="s">
        <v>21</v>
      </c>
      <c r="B21" s="10" t="s">
        <v>22</v>
      </c>
      <c r="C21" s="23">
        <v>158</v>
      </c>
      <c r="D21" s="23">
        <v>158</v>
      </c>
      <c r="E21" s="8">
        <f t="shared" si="2"/>
        <v>100</v>
      </c>
      <c r="F21" s="20"/>
      <c r="G21" s="20"/>
    </row>
    <row r="22" spans="1:7" ht="30" customHeight="1" x14ac:dyDescent="0.25">
      <c r="A22" s="6" t="s">
        <v>53</v>
      </c>
      <c r="B22" s="10" t="s">
        <v>55</v>
      </c>
      <c r="C22" s="23">
        <f>C23</f>
        <v>7</v>
      </c>
      <c r="D22" s="23">
        <f>D23</f>
        <v>1.78</v>
      </c>
      <c r="E22" s="8">
        <f t="shared" si="2"/>
        <v>25.428571428571427</v>
      </c>
      <c r="F22" s="20"/>
      <c r="G22" s="20"/>
    </row>
    <row r="23" spans="1:7" ht="39.75" customHeight="1" x14ac:dyDescent="0.25">
      <c r="A23" s="6" t="s">
        <v>56</v>
      </c>
      <c r="B23" s="10" t="s">
        <v>54</v>
      </c>
      <c r="C23" s="23">
        <v>7</v>
      </c>
      <c r="D23" s="23">
        <v>1.78</v>
      </c>
      <c r="E23" s="8">
        <f t="shared" si="2"/>
        <v>25.428571428571427</v>
      </c>
      <c r="F23" s="20"/>
      <c r="G23" s="20"/>
    </row>
    <row r="24" spans="1:7" ht="27" customHeight="1" x14ac:dyDescent="0.25">
      <c r="A24" s="12" t="s">
        <v>23</v>
      </c>
      <c r="B24" s="10" t="s">
        <v>24</v>
      </c>
      <c r="C24" s="11" t="str">
        <f t="shared" ref="C24:D24" si="10">C25</f>
        <v>755</v>
      </c>
      <c r="D24" s="11" t="str">
        <f t="shared" si="10"/>
        <v>755</v>
      </c>
      <c r="E24" s="8">
        <f t="shared" si="2"/>
        <v>100</v>
      </c>
      <c r="F24" s="21"/>
      <c r="G24" s="21"/>
    </row>
    <row r="25" spans="1:7" ht="26.25" customHeight="1" x14ac:dyDescent="0.25">
      <c r="A25" s="12" t="s">
        <v>25</v>
      </c>
      <c r="B25" s="10" t="s">
        <v>26</v>
      </c>
      <c r="C25" s="10" t="s">
        <v>57</v>
      </c>
      <c r="D25" s="10" t="s">
        <v>57</v>
      </c>
      <c r="E25" s="8">
        <f t="shared" si="2"/>
        <v>100</v>
      </c>
      <c r="F25" s="22"/>
      <c r="G25" s="22"/>
    </row>
    <row r="26" spans="1:7" ht="51.75" hidden="1" x14ac:dyDescent="0.25">
      <c r="A26" s="24" t="s">
        <v>45</v>
      </c>
      <c r="B26" s="26" t="s">
        <v>47</v>
      </c>
      <c r="C26" s="25"/>
      <c r="D26" s="25">
        <v>0</v>
      </c>
      <c r="E26" s="25"/>
    </row>
    <row r="27" spans="1:7" ht="51.75" hidden="1" x14ac:dyDescent="0.25">
      <c r="A27" s="24" t="s">
        <v>46</v>
      </c>
      <c r="B27" s="26" t="s">
        <v>48</v>
      </c>
      <c r="C27" s="25"/>
      <c r="D27" s="25">
        <v>0</v>
      </c>
      <c r="E27" s="25"/>
    </row>
    <row r="28" spans="1:7" x14ac:dyDescent="0.25">
      <c r="A28" s="31"/>
      <c r="B28" s="31"/>
      <c r="C28" s="31"/>
      <c r="D28" s="31"/>
      <c r="E28" s="31"/>
      <c r="F28" s="17"/>
      <c r="G28" s="17"/>
    </row>
  </sheetData>
  <mergeCells count="4">
    <mergeCell ref="B1:E1"/>
    <mergeCell ref="A2:E2"/>
    <mergeCell ref="A3:B3"/>
    <mergeCell ref="A28:E28"/>
  </mergeCell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2019-04-30T05:10:11Z</dcterms:modified>
</cp:coreProperties>
</file>